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23\Desktop\انجمن\"/>
    </mc:Choice>
  </mc:AlternateContent>
  <bookViews>
    <workbookView xWindow="0" yWindow="0" windowWidth="21600" windowHeight="9630" tabRatio="601"/>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7" i="1" l="1"/>
  <c r="H9" i="1" l="1"/>
  <c r="G9" i="1"/>
  <c r="F9" i="1"/>
  <c r="G543" i="1"/>
  <c r="H543" i="1"/>
  <c r="F543" i="1"/>
  <c r="G503" i="1"/>
  <c r="H503" i="1"/>
  <c r="F503" i="1"/>
  <c r="G496" i="1"/>
  <c r="H496" i="1"/>
  <c r="F496" i="1"/>
  <c r="G475" i="1"/>
  <c r="H475" i="1"/>
  <c r="F475" i="1"/>
  <c r="G467" i="1"/>
  <c r="H467" i="1"/>
  <c r="F467" i="1"/>
  <c r="G423" i="1"/>
  <c r="H423" i="1"/>
  <c r="F423" i="1"/>
  <c r="G383" i="1"/>
  <c r="H383" i="1"/>
  <c r="F383" i="1"/>
  <c r="G376" i="1"/>
  <c r="H376" i="1"/>
  <c r="F376" i="1"/>
  <c r="G360" i="1"/>
  <c r="H360" i="1"/>
  <c r="F360" i="1"/>
  <c r="G348" i="1"/>
  <c r="H348" i="1"/>
  <c r="F348" i="1"/>
  <c r="G334" i="1"/>
  <c r="H334" i="1"/>
  <c r="F334" i="1"/>
  <c r="G271" i="1"/>
  <c r="H271" i="1"/>
  <c r="F271" i="1"/>
  <c r="G263" i="1"/>
  <c r="H263" i="1"/>
  <c r="F263" i="1"/>
  <c r="G255" i="1"/>
  <c r="H255" i="1"/>
  <c r="F255" i="1"/>
  <c r="G250" i="1"/>
  <c r="H250" i="1"/>
  <c r="F250" i="1"/>
  <c r="G244" i="1"/>
  <c r="H244" i="1"/>
  <c r="F244" i="1"/>
  <c r="G242" i="1"/>
  <c r="H242" i="1"/>
  <c r="F242" i="1"/>
  <c r="G238" i="1"/>
  <c r="H238" i="1"/>
  <c r="F238" i="1"/>
  <c r="G231" i="1"/>
  <c r="H231" i="1"/>
  <c r="F231" i="1"/>
  <c r="G189" i="1"/>
  <c r="H189" i="1"/>
  <c r="F189" i="1"/>
  <c r="G185" i="1"/>
  <c r="H185" i="1"/>
  <c r="F185" i="1"/>
  <c r="G162" i="1"/>
  <c r="H162" i="1"/>
  <c r="F162" i="1"/>
  <c r="G157" i="1"/>
  <c r="H157" i="1"/>
  <c r="F157" i="1"/>
  <c r="G151" i="1"/>
  <c r="H151" i="1"/>
  <c r="F151" i="1"/>
  <c r="G141" i="1"/>
  <c r="H141" i="1"/>
  <c r="F141" i="1"/>
  <c r="G126" i="1"/>
  <c r="H126" i="1"/>
  <c r="F126" i="1"/>
  <c r="G98" i="1"/>
  <c r="H98" i="1"/>
  <c r="F98" i="1"/>
  <c r="G92" i="1"/>
  <c r="H92" i="1"/>
  <c r="F92" i="1"/>
  <c r="G85" i="1"/>
  <c r="H85" i="1"/>
  <c r="F85" i="1"/>
  <c r="F152" i="1" l="1"/>
  <c r="H152" i="1"/>
  <c r="H272" i="1"/>
  <c r="G152" i="1"/>
  <c r="F272" i="1"/>
  <c r="G272" i="1"/>
  <c r="H497" i="1"/>
  <c r="G497" i="1"/>
  <c r="G79" i="1"/>
  <c r="H79" i="1"/>
  <c r="F79" i="1"/>
  <c r="G74" i="1"/>
  <c r="H74" i="1"/>
  <c r="F74" i="1"/>
  <c r="G70" i="1"/>
  <c r="H70" i="1"/>
  <c r="F70" i="1"/>
  <c r="G52" i="1"/>
  <c r="H52" i="1"/>
  <c r="F52" i="1"/>
  <c r="G41" i="1"/>
  <c r="H41" i="1"/>
  <c r="F41" i="1"/>
  <c r="G36" i="1"/>
  <c r="H36" i="1"/>
  <c r="F36" i="1"/>
  <c r="F80" i="1" l="1"/>
  <c r="H80" i="1"/>
  <c r="G80" i="1"/>
  <c r="G61906" i="1"/>
</calcChain>
</file>

<file path=xl/sharedStrings.xml><?xml version="1.0" encoding="utf-8"?>
<sst xmlns="http://schemas.openxmlformats.org/spreadsheetml/2006/main" count="1012" uniqueCount="985">
  <si>
    <t>گروه</t>
  </si>
  <si>
    <t>کد</t>
  </si>
  <si>
    <t>تعرفه</t>
  </si>
  <si>
    <t>شرح تعرفه</t>
  </si>
  <si>
    <t>وزن(ک.گ)</t>
  </si>
  <si>
    <t xml:space="preserve">ارزش ریالی </t>
  </si>
  <si>
    <t xml:space="preserve">ارزش دلاری </t>
  </si>
  <si>
    <t>رنگ</t>
  </si>
  <si>
    <t>32041220</t>
  </si>
  <si>
    <t>32041290</t>
  </si>
  <si>
    <t>32041790</t>
  </si>
  <si>
    <t>سايررنگ کننده هاي پيگماني وفرآورده هابرا ساس ا ين موا دبه غيرا زخميرپيگمنت چاپ پارچه</t>
  </si>
  <si>
    <t>32041990</t>
  </si>
  <si>
    <t xml:space="preserve">سايرموا درنگ  کننده آلي سنتيک  ومخلوطهايي ا ز چندين  موا درنگ  کننده مشمول شماره 320411لغايت 320419غير مذكور درجاي ديگر </t>
  </si>
  <si>
    <t>32042010</t>
  </si>
  <si>
    <t>ک محصولات آلي سنتتيك از انواعيکكه به عنوان عوامل درخشانکكننده فلورسنت استعمال ميکشوند:</t>
  </si>
  <si>
    <t>32042090</t>
  </si>
  <si>
    <t>سايررنگهابرا ساس  پليمرهاي  ا کريليک  يا وينيل غيرمذکور</t>
  </si>
  <si>
    <t>38091000</t>
  </si>
  <si>
    <t xml:space="preserve">موا دبرا ي آهارزدن ياتکميل  کردن, حاملين رنگ براساس موادنشاسته اي </t>
  </si>
  <si>
    <t>الیاف</t>
  </si>
  <si>
    <t>ابریشم</t>
  </si>
  <si>
    <t>50030000</t>
  </si>
  <si>
    <t xml:space="preserve">ضايعات ابريشم (شامل پيلهکهاي نامناسب براي قرقره پيچ (reeling)، ضايعات نخ و انباشت ناخالصيکهاي قبل از حلاجي (Game tted stock)._x000D_
</t>
  </si>
  <si>
    <t>51011900</t>
  </si>
  <si>
    <t xml:space="preserve">پشم  چرب (غيرا ز چيده  شده ) ,حلاجي نشده  و شانه  نزده. </t>
  </si>
  <si>
    <t>51012100</t>
  </si>
  <si>
    <t xml:space="preserve">پشم  چيده  شده  چربي زدا ئي شده ,  کربونيزه  نشده ,  حلاجي نشده  و شانه  نزده. </t>
  </si>
  <si>
    <t>51012900</t>
  </si>
  <si>
    <t xml:space="preserve">پشم  چربي زدا ئي شده (غيرا ز چيده  شده ) , کربونيزه  نشده ,  حلاجي نشده  و شانه  نزده. </t>
  </si>
  <si>
    <t>51013000</t>
  </si>
  <si>
    <t xml:space="preserve">پشم  کربونيزه  شده ,  حلاجي نشده  و شانه  نزده. </t>
  </si>
  <si>
    <t>51021900</t>
  </si>
  <si>
    <t>موي  نرم  (کرک )حيوا ن  بجزبزکشميري  حلاجي نشده  و شانه  نزده</t>
  </si>
  <si>
    <t>51022000</t>
  </si>
  <si>
    <t xml:space="preserve">موي  زبر حيوا ن ,  حلاجي نشده  و شانه  نزده. </t>
  </si>
  <si>
    <t>خرده  پشم  يا خرده  موي  نرم  (کرک ) حيوا ن ,  باستثناي  ا لياف  کهنه  و پس  مانده  آنها.</t>
  </si>
  <si>
    <t>51053100</t>
  </si>
  <si>
    <t xml:space="preserve">موي نرم (کرک) بزکشميري حلاجي شده يا شانه زده </t>
  </si>
  <si>
    <t>51053900</t>
  </si>
  <si>
    <t>موي  نرم  (کرک )حيوا ن  حلاجي شده  يا شانه  زده  بجز بزکشميري</t>
  </si>
  <si>
    <t>51054000</t>
  </si>
  <si>
    <t xml:space="preserve">موي  زبرحيوا ن, حلاجي شده ياشانه زده. </t>
  </si>
  <si>
    <t>مصنوعی</t>
  </si>
  <si>
    <t>55012000</t>
  </si>
  <si>
    <t>دسته ا لياف ا زرشته هاي سنتتيک, از پلي استرها.</t>
  </si>
  <si>
    <t>55019000</t>
  </si>
  <si>
    <t>دسته الياف از رشته هاي سنتيك غير مذكور</t>
  </si>
  <si>
    <t>55029000</t>
  </si>
  <si>
    <t>55032000</t>
  </si>
  <si>
    <t xml:space="preserve">ا لياف سنتتيک غيريکسره, ا زپلي استر,حلاجي نشده,شانه نزده يابراي نخ ريسي عمل اوري نشده </t>
  </si>
  <si>
    <t>55033000</t>
  </si>
  <si>
    <t xml:space="preserve">ا لياف سنتتيک غيريکسره, ا زآکريليک يامدآکريليک, حلاجي نشده,شانه نزده يابراي نخ ريسي عمل اوري نشده  </t>
  </si>
  <si>
    <t>55034000</t>
  </si>
  <si>
    <t xml:space="preserve">ا لياف سنتتيک غيريکسره, ا زپلي پروپيلن, حلاجي نشده, شانه نزده يابراي نخ ريسي عمل اوري نشده </t>
  </si>
  <si>
    <t>55039000</t>
  </si>
  <si>
    <t xml:space="preserve">ا لياف سنتتيک غيريکسره, که درجاي ديگرگفته نشده, حلاجي نشده, شانه نزده يابراي نخ ريسي عمل اوري نشده  </t>
  </si>
  <si>
    <t xml:space="preserve">ا لياف مصنوعي غيريکسره, (غيرا زريون ويسکوز),حلاجي نشده, شانه نزده يابراي نخ ريسي عمل اوري نشده  </t>
  </si>
  <si>
    <t>55051000</t>
  </si>
  <si>
    <t>55052000</t>
  </si>
  <si>
    <t xml:space="preserve"> آخال الياف مصنوعي(همچنين ضايعات ، آخال نخ ها والياف پس مانده (Garnettd stock) آنها)</t>
  </si>
  <si>
    <t>55061000</t>
  </si>
  <si>
    <t xml:space="preserve">ا لياف سنتتيک غيريکسره, ا زنايلون ياسايرپلي آميدها,حلاجي شده,شانه زده يابراي نخ ريسي عمل اوري شده </t>
  </si>
  <si>
    <t>55062000</t>
  </si>
  <si>
    <t xml:space="preserve">ا لياف سنتتيک غيريکسره, ا زپلي استر,حلاجي شده, شانه زده يابراي نخ ريسي عمل اوري شده </t>
  </si>
  <si>
    <t>55063000</t>
  </si>
  <si>
    <t xml:space="preserve">ا لياف سنتتيک غيريکسره, ا زآکريليک يامدآکريليک, حلاجي شده, شانه زده يابراي نخ ريسي عمل اوري شده  </t>
  </si>
  <si>
    <t>55069000</t>
  </si>
  <si>
    <t xml:space="preserve">ا لياف سنتتيک غيريکسره, که درجاي ديگرگفته نشده, حلاجي شده, شانه زده يابراي نخ ريسي عمل اوري شده  </t>
  </si>
  <si>
    <t xml:space="preserve">الياف مصنوعي غير يكسره، حلاجي شده، شانهکزده يا به نحو ديگري براي نخکريسي عملکآورده شده باشند._x000D_
</t>
  </si>
  <si>
    <t>سایر</t>
  </si>
  <si>
    <t>68129100</t>
  </si>
  <si>
    <t xml:space="preserve">پوشاك، متفرعات پوشاك، پايکپوش (Footwear) و پوشش سر (Headgear) ساخته شده از مخلوطها براساس پنبه نسوز يابراساس پنبه نسوز غيراز پنبه نسوز كروسيدوليت </t>
  </si>
  <si>
    <t>68129300</t>
  </si>
  <si>
    <t xml:space="preserve">مفصلکبندي (Jointing) الياف پنبه نسوز فشرده (Compressed)، در اشكال ورق يا رول(Seets or rolls) ساخته شده از مخلوطها براساس پنبه نسوز يابراساس پنبه نسوز غيرازپنبه نسوز كروسيدوليت
</t>
  </si>
  <si>
    <t>شیشه</t>
  </si>
  <si>
    <t>70193910</t>
  </si>
  <si>
    <t xml:space="preserve">سايرا لياف  بافته  شده ا زا لياف  شيشه  غيرمذکوردرجاي ديگر </t>
  </si>
  <si>
    <t>پشمی</t>
  </si>
  <si>
    <t xml:space="preserve">نخ  ا ز پشم  حلاجي شده,  آماده  نشده  برا ي  خرده  فروشي , دا را ي  85 درصد يا بيشتر پشم. </t>
  </si>
  <si>
    <t xml:space="preserve">نخ  ا ز پشم  شانه  زده,   آماده  نشده  برا ي  خرده  فروشي, دا را ي  85 درصد يا بيشتر پشم. </t>
  </si>
  <si>
    <t>51091000</t>
  </si>
  <si>
    <t>نخ, دا را ي  85 درصديابيشتر,پشم ياموي نرم ( کرک  )حيوا ن, آماده شده برا ي خرده فروشي.</t>
  </si>
  <si>
    <t>51099000</t>
  </si>
  <si>
    <t>نخ, دا را ي کمترا ز85 درصدپشم ياموي نرم (کرک )حيوا ن, آماده شده برا ي خرده فروشي.</t>
  </si>
  <si>
    <t>پنبه</t>
  </si>
  <si>
    <t>پنبه ، حلاجي نشده يا شانه نزده</t>
  </si>
  <si>
    <t xml:space="preserve">پنبه حلاجي شده يا شانه زده </t>
  </si>
  <si>
    <t>52041900</t>
  </si>
  <si>
    <t>نخ از پنبه براي دوخت، داراي کمتراز 85% پنبه،آماده  نشده براي خرده فروشي</t>
  </si>
  <si>
    <t>52042000</t>
  </si>
  <si>
    <t>نخ  ا زپنبه  برا ي  دوخت, آماده  شده  برا ي  خرده  فروشي.</t>
  </si>
  <si>
    <t xml:space="preserve">نخ ا زپنبه  (غيرا زنخ دوخت )،آماده  شده براي خرده فروشي، داراي کمتراز85 درصد وزني پنبه _x000D_
</t>
  </si>
  <si>
    <t>نباتی</t>
  </si>
  <si>
    <t>53071000</t>
  </si>
  <si>
    <t>نخ ا زکنف ياا زسايرا لياف نسجي پوسته ساقه نباتات شماره 5303 يک لا.</t>
  </si>
  <si>
    <t>53072000</t>
  </si>
  <si>
    <t xml:space="preserve">نخ ا زکنف ياا زسايرا لياف نسجي پوسته ساقه نباتات شماره 5303 چندلا(تابيده )ياکابله. </t>
  </si>
  <si>
    <t>مصنوعی یکسره</t>
  </si>
  <si>
    <t>54011000</t>
  </si>
  <si>
    <t xml:space="preserve">نخ دوخت ا زرشته هاي سنتتيک. </t>
  </si>
  <si>
    <t>54012000</t>
  </si>
  <si>
    <t>نخ دوخت ا زرشته هاي مصنوعي.</t>
  </si>
  <si>
    <t>54021990</t>
  </si>
  <si>
    <t>54022000</t>
  </si>
  <si>
    <t xml:space="preserve"> نخ بسيار مقاوم از پليکاسترها_x000D_
</t>
  </si>
  <si>
    <t>54024400</t>
  </si>
  <si>
    <t>نخ يک لا الاستومريك (Elastomeric)، بدون تاب يا با تابي كه از 50 دور در متر بيشتر نباشد ، آماده نشده براي خرده فروشي همچنين تك رشته هاي كمتر از 67 دسي تكس</t>
  </si>
  <si>
    <t>54024600</t>
  </si>
  <si>
    <t>نخ هاي يک لا از پلي استرها، با الياف حدودا جهت دارشده غيرازنخ دوخت ، آماده نشده براي خرده فروشي ، بدون تاب يا با تابي كه از50 دوردرمتر بيشتر نباشد همچنين تك رشته هاي كمتر از 67 دسي تكس</t>
  </si>
  <si>
    <t>54024700</t>
  </si>
  <si>
    <t>ساير نخ هااز پلي استرها يك لا باحداكثر 50 دور در متر ,غيرازنخ دوخت ,آماده نشده براي خرده فروشي همچنين تك رشته هاي كمتر از 67  دسي تكس</t>
  </si>
  <si>
    <t>54024800</t>
  </si>
  <si>
    <t>ساير نخ هاازپلي پروپيلن يك لا بدون تاب ياباتابي كه از 50دوردرمتر بيشتر نمي باشد ,غيرازنخ دوخت ,آماده نشده براي خرده فروشي همچنين تك رشته هاي كمتر از 67  دسي تكس</t>
  </si>
  <si>
    <t>54025100</t>
  </si>
  <si>
    <t>نخ يک لا از نايلون ياساير پلي آميدها، بابيش ا ز50 دور در متر,غير ازنخ دوخت آماده نشده براي خرده فروشي وهمچنين تك رشته هاي كمتر از 67  دسي تكس</t>
  </si>
  <si>
    <t>54025200</t>
  </si>
  <si>
    <t>نخ يک لا ازپلي استرها,بابيش ا ز50دوردرمتر,آماده نشده برا ي خرده فروشي غير از نخ دوخت وهمچنين تك رشته هاي كمتر از 67  دسي تكس</t>
  </si>
  <si>
    <t>54026100</t>
  </si>
  <si>
    <t>نخ ا زنايلون ياسايرپلي آميدها,چندلاياکابله, آماده نشده برا ي خرده فروشي غير از نخ دوخت وهمچنين تك رشته هاي كمتر از 67  دسي تكس</t>
  </si>
  <si>
    <t>54026200</t>
  </si>
  <si>
    <t>نخ ا زپلي استرها,چند لا يا کابله آماده نشده براي خرده فروشي غير از نخ دوخت وهمچنين تك رشته هاي كمتر از 67  دسي تكس</t>
  </si>
  <si>
    <t>54026900</t>
  </si>
  <si>
    <t>نخ ها غير مذكور ، چند لا يا کابله آماده نشده براي خرده فروشي غير از نخ دوخت وهمچنين تك رشته هاي كمتر از 67  دسي تكس</t>
  </si>
  <si>
    <t>54034900</t>
  </si>
  <si>
    <t>ساير نخ مصنوعي چندلاياکابله, که درجاي ديگرگفته نشده, آماده نشده برا ي خرده فروشي غير از نخ دوخت وهمچنين تك رشته هاي كمتر از 67  دسي تكس</t>
  </si>
  <si>
    <t>54041200</t>
  </si>
  <si>
    <t>ساير تک رشته هاا زپلي پروپيلن 67دسي تكس يابيشتر كه بزرگترين بعد مقطع عرضي آن ازيك ميليمتر بيشتر نباشدغير از نخ دوخت وهمچنين تك رشته هاي كمتر از 67  دسي تكس</t>
  </si>
  <si>
    <t>54049090</t>
  </si>
  <si>
    <t xml:space="preserve">سايرتك رشته هاي سنتتيك 67 دسي تكس يا بيشتر باستثناي نوار براي توليد چمن مصنوعي با عرض كمتر از 5 ميلي متر غير مذكور </t>
  </si>
  <si>
    <t>54050000</t>
  </si>
  <si>
    <t>تک رشته ها، 67دسي تكس يابيشتر ،نوارها واشکال همانند,ا زمواد نسجي مصنوعي باعرض ظاهري كمتراز5ميلي متر (مثلاً كاه مصنوعي)</t>
  </si>
  <si>
    <t>نخ ازرشته هاي مصنوعي (به غيرازنخ دوخت ودوز ),عرضه شده براي خرده فروشي .</t>
  </si>
  <si>
    <t>مصنوعی غیر یکسره</t>
  </si>
  <si>
    <t>55082000</t>
  </si>
  <si>
    <t>نخ دوخت ا زا لياف مصنوعي غيريکسره براي خرده فروشي</t>
  </si>
  <si>
    <t>55092100</t>
  </si>
  <si>
    <t>نخ يک لا,دا را ي 85%يابيشترا لياف غيريکسره, از پلي ا ستر,آماده نشده برا ي خرده فروشي غير از نخ دوخت</t>
  </si>
  <si>
    <t>55092200</t>
  </si>
  <si>
    <t>نخ چندلاياکابله, دا را ي 85%يابيشترا لياف غيريکسره, پلي استر,آماده نشده برا ي خرده فروشي غير از نخ دوخت</t>
  </si>
  <si>
    <t>55093200</t>
  </si>
  <si>
    <t>نخ چندلاياکابله, باحدا قل 85%ا لياف غيريکسره ا لياف آکريليک يامدآکريليک, آماده نشده برا ي خرده فروشي غير از نخ دوخت</t>
  </si>
  <si>
    <t>55096900</t>
  </si>
  <si>
    <t>نخ از الياف غيريکسره آکريليک يامدآکريليک, مخلوط باالياف غيرمذکوردرجاي ديگرغيرخرده فروشي غير از نخ دوخت</t>
  </si>
  <si>
    <t>55099900</t>
  </si>
  <si>
    <t>سايرنخها, از الياف غيريکسره سنتتيک,مخلوط باالياف غيرمذكوردرجاي ديگرغيرخرده فروشي غير از نخ دوخت</t>
  </si>
  <si>
    <t>55109000</t>
  </si>
  <si>
    <t>ساير نخها از الياف غيريکسره مصنوعي , غير مذکور در جاي ديگر,آماده نشده برا ي خرده فروشي غير از نخ دوخت</t>
  </si>
  <si>
    <t>55111000</t>
  </si>
  <si>
    <t>نخ , داراي 85%وزني يابيشترا لياف غيريکسره سنتتيک آماده شده برا ي خرده فروشي غير از نخ دوخت</t>
  </si>
  <si>
    <t>نخ تکستوره, ا زنايلون ياسايرپلي آميدها,باا ندا زه هرنخ يک لاي آن حدا کثر50تکس غيرخرده فروشي</t>
  </si>
  <si>
    <t>نخ تکستوره ا زپلي استرها,آماده نشده برا ي خرده فروشي غير از نخ دوخت همچنين تك رشته از پلي استر كمتر از 67 دسي تكس</t>
  </si>
  <si>
    <t xml:space="preserve">نخ تكستوره ازپلي پروپيلن اماده نشده براي خرده فروشي غيرازنخ دوخت همچينين تك رشته ازپلي پروپيلن كمتراز 67دسي تكس . </t>
  </si>
  <si>
    <t>نخ تکستوره، که درجاي ديگرگفته نشده،آماده نشده براي خرده فروشي (غير از نخ دوخت ) كمتر از 67 دسي تكس</t>
  </si>
  <si>
    <t>56041000</t>
  </si>
  <si>
    <t xml:space="preserve">نخ وطناب پلاستيكي ، پوشانده شده بامنسوج. </t>
  </si>
  <si>
    <t>56049000</t>
  </si>
  <si>
    <t xml:space="preserve">سايرنخ نسجي ونوا رها,واشكال همانند آغشته ياا ندوده باكائوچو ياموادپلاستيكي  </t>
  </si>
  <si>
    <t>نخ گيپه, نوا رگيپه, نخ شنيل, نخ گردباف (حلقه دا ر)موسوم به.loop" Wale "Yarn غير از نخ هاي گيپه از موي يال ودم</t>
  </si>
  <si>
    <t>56072100</t>
  </si>
  <si>
    <t>ريسمان برا ي بستن ياعدل بندي ا زسيزا ل, ياا زگونه آگاو.</t>
  </si>
  <si>
    <t>56072900</t>
  </si>
  <si>
    <t xml:space="preserve">ريسمان, طناب وکابل, ا زسيزا ل, يا, ا زگونه آگاو به غير از آنهايي كه براي بستن يا عدلبندي استفاده مي شود </t>
  </si>
  <si>
    <t>56074100</t>
  </si>
  <si>
    <t xml:space="preserve">ريسمان برا ي بستن ياعدل بندي ا زپلي اتيلن ياپلي پروپيلن. </t>
  </si>
  <si>
    <t>56074990</t>
  </si>
  <si>
    <t>طناب وکابل ازپلي اتيلن ياازپلي پروپيلن حتي آغشته ياغلاف شده باكائوچو يامواد پلاستيكي كه در جاي ديگر گفته نشده باشد.</t>
  </si>
  <si>
    <t>56079090</t>
  </si>
  <si>
    <t xml:space="preserve">ريسمان ،طناب وكابل كه درجاي ديگر گفته نشده </t>
  </si>
  <si>
    <t xml:space="preserve">ا شياءا زنخ, نوا ر,يااشكال همانند , ريسمان, طناب ياکابل, که درجاي ديگرگفته نشده. </t>
  </si>
  <si>
    <t>پارچه</t>
  </si>
  <si>
    <t>ابریشمی</t>
  </si>
  <si>
    <t>50071010</t>
  </si>
  <si>
    <t>ک ک ک ترمه</t>
  </si>
  <si>
    <t>50071090</t>
  </si>
  <si>
    <t>پارچه ها از كج ابريشم باستثناي ترمه و شعردستباف و زري دستباف</t>
  </si>
  <si>
    <t>50079000</t>
  </si>
  <si>
    <t xml:space="preserve">ساير پارچه هاي تار و پود باف از ابريشم يا از آخال ابريشم، داراي کمتر از 85 درصد ابريشم. </t>
  </si>
  <si>
    <t>51119000</t>
  </si>
  <si>
    <t>سايرپارچه هاي تاروپودباف ا زپشم حلاجيشده ياموي نرم (کرک )حيوا ن حلاجيشده  غيرمذکوردرجاي ديگر</t>
  </si>
  <si>
    <t>پنبه ای</t>
  </si>
  <si>
    <t>52081100</t>
  </si>
  <si>
    <t>52081900</t>
  </si>
  <si>
    <t>52082900</t>
  </si>
  <si>
    <t>52083900</t>
  </si>
  <si>
    <t xml:space="preserve">پارچه تاروپودباف ا زپنبه, رنگرزي  شده, غيرمذکوردرجاي ديگربا85%يابيشترپنبه به وزن هرمتر كمتراز200گرم </t>
  </si>
  <si>
    <t>52091900</t>
  </si>
  <si>
    <t>52093100</t>
  </si>
  <si>
    <t>ساير پارچه هاي تاروپودف از پنبه, رنگرزي شده, با حداقل 85%پنبه, هرمترمربع حدا قل 200گرم غير مذکور درجاي</t>
  </si>
  <si>
    <t>52105900</t>
  </si>
  <si>
    <t>ساير پارچه هاي تاروپودباف ا زپنبه, چاپ شده, غيرمذکوردرجاي ديگر,باکمترا ز85%پنبه, كه عمدتاً... بوزن مترمربع حدا کثر 200 گرم</t>
  </si>
  <si>
    <t xml:space="preserve">ساير پارچه هاي تاروپودباف ا زپنبه, چاپ شده, غيرمذکوردرجاي ديگر,باکمترا ز85%پنبه, كه عمدتاً ... هرمترمربع بيش از200گرم </t>
  </si>
  <si>
    <t>52121200</t>
  </si>
  <si>
    <t>ساير پارچه هاي تاروپودباف ا زپنبه, سفيدشده, بوزن مترمربع 200گرم ياکمتر,غيرمذکوردرجاي ديگر</t>
  </si>
  <si>
    <t>52121400</t>
  </si>
  <si>
    <t>52121500</t>
  </si>
  <si>
    <t>ساير پارچه هاي تاروپودباف ا زپنبه, چاپ شده, بوزن هرمترمربع 200گرم ياکمتر,غيرمذکوردرجاي ديگر</t>
  </si>
  <si>
    <t>ساير پارچه هاي تاروپودباف ا زپنبه, ا زنخهاي رنگارنگ, مترمربع بيش ا ز200گرم, غيرمذکوردرجاي ديگر</t>
  </si>
  <si>
    <t>پارچه تاروپودباف ا زکتان, دا را ي کمترا ز85%کتان, چاپ شده, رنگرزي شده, رنگ شده</t>
  </si>
  <si>
    <t>ساير پارچه هاي تاروپودباف ا زکنف ياسايرا لياف نسجيپوسته ساقه نباتات (باستثناءسفيدنشده ).</t>
  </si>
  <si>
    <t>پارچهکهاي تار و پود باف از ساير الياف نسجي نباتي؛ پارچهکهاي تار و پود باف از نخ كاغذي.</t>
  </si>
  <si>
    <t>54071000</t>
  </si>
  <si>
    <t>پارچه هاي تاروپودباف ا زنخ بسيارمقاوم نايلوني يا از ساير پلي اميدهايااز پلي استرها.</t>
  </si>
  <si>
    <t>54072020</t>
  </si>
  <si>
    <t xml:space="preserve">سايرپارچه  هاي تاروپودباف  ا زنوا رياا شکال  همانند ا زپلي پروپيلن  غيرمذکور درجاي ديگر </t>
  </si>
  <si>
    <t>54072090</t>
  </si>
  <si>
    <t>سايرپارچه هاي تاروپودباف ا زنوا رياا شکال همانندا زنخ  رشته هاي سنتتيک غيرا زپلي پروپيلن</t>
  </si>
  <si>
    <t>54075200</t>
  </si>
  <si>
    <t>پارچه هاي تاروپودباف, رنگرزي شده, ا زنخ رشته هاي سنتتيک, باحدا قل 85%رشته هاي پلي استرتکستوره</t>
  </si>
  <si>
    <t>54076100</t>
  </si>
  <si>
    <t xml:space="preserve">سايرپارچه هاي تاروپودباف ا زنخ رشته هاي سنتتيک, باحدا قل 85%رشته هاي پلي ا سترغير تکستوره . </t>
  </si>
  <si>
    <t>54076900</t>
  </si>
  <si>
    <t xml:space="preserve">سايرپارچه هاي تاروپودباف ا زنخ رشته هاي سنتتيک, باحدا قل 85%رشته هاي پلي استرتکستوره غيرمذكور درجاي ديگر </t>
  </si>
  <si>
    <t>54077300</t>
  </si>
  <si>
    <t>54079300</t>
  </si>
  <si>
    <t>سا?ر پارچه ها? تاروپودباف از نخ رشته ها? سنتت?ک ، از نخ ها? به رنگ ها? گوناگون</t>
  </si>
  <si>
    <t>54079400</t>
  </si>
  <si>
    <t xml:space="preserve">پارچه هاي تاروپودباف, چاپ شده, ا زنخ رشته هاي سنتتيک, که درجاي ديگرگفته نشده. </t>
  </si>
  <si>
    <t>54083200</t>
  </si>
  <si>
    <t>ساير پارچه هاي تاروپودباف, رنگرزي شده, ا زنخ رشته يا نوارها يا اشكال همانند مصنوعي</t>
  </si>
  <si>
    <t>54083300</t>
  </si>
  <si>
    <t>ساير پارچه هاي تاروپودباف, ا زنخهاي برنگهاي گوناگون, ا زنخ رشته يا نوارها يا اشكال همانند مصنوعي</t>
  </si>
  <si>
    <t>54083400</t>
  </si>
  <si>
    <t>ساير پارچه هاي تاروپودباف, چاپ شده, ا زنخ رشته ها يا نوارها يا اشكال همانند مصنوعي</t>
  </si>
  <si>
    <t>55121900</t>
  </si>
  <si>
    <t>سايرپارچه تاروپودباف, چاپ شده, رنگرزي شده ياا زنخ هاي رنگارنگ, باحدا قل 85%وزني ا لياف غيريکسره پلي ا ستر</t>
  </si>
  <si>
    <t>55129900</t>
  </si>
  <si>
    <t>ساير پارچه هاي تاروپودباف, چاپ شده, رنگرزي شده, ا زنخهاي رنگارنگ, باحدا قل 85%وزني ا لياف غيريکسره سنتيك</t>
  </si>
  <si>
    <t>55131300</t>
  </si>
  <si>
    <t>سايرپارچه تاروپودباف, غيرمذکوردرجاي ديگرباکمترا ز85%وزني ا لياف غيريکسره پلي ا ستر,مخلوط باپنبه باوزن كمتراز170گرم درمتر سفيد شده يا نشده</t>
  </si>
  <si>
    <t>55142100</t>
  </si>
  <si>
    <t>55142300</t>
  </si>
  <si>
    <t xml:space="preserve">ساير پارچه هاي تاروپودي, رنگرزي شده, کمترا ز85%ا لياف غيريکسره پلي استر,مخلوط باپنبه به وزن هرمتر بيش از170گرم </t>
  </si>
  <si>
    <t>55144100</t>
  </si>
  <si>
    <t>پارچه تاروپودباف, ساده باف, چاپ شده, باکمترا ز85%الياف غير يكسره پلي استر ،مخلوط باپنبه هر مترمربع بيش از 170گرم</t>
  </si>
  <si>
    <t>55144300</t>
  </si>
  <si>
    <t>55144900</t>
  </si>
  <si>
    <t>ساير پارچه هاي تاروپودباف, چاپ شده, باکمترا ز85%الياف غير يكسره سنتنيك،مخلوط بااپنبه, غيرمذکوربوزن هرمترمربع بيش از 170 گرم</t>
  </si>
  <si>
    <t>55159900</t>
  </si>
  <si>
    <t xml:space="preserve">ساير پارچه هاي تاروپودباف ا زا لياف غيريکسره سنتتيک, که درجاي ديگرگفته نشده. </t>
  </si>
  <si>
    <t>55162100</t>
  </si>
  <si>
    <t xml:space="preserve">پارچه هاي تاروپودباف سفيد شده يانشده , دا را ي کمترا ز85%ا لياف غيريکسره مصنوعي,مخلوط بارشته هاي سنتنيك يامصنوعي </t>
  </si>
  <si>
    <t>55169400</t>
  </si>
  <si>
    <t>ساير پارچه هاي تاروپودي, چاپ شده, باکمترا ز85%ا لياف غيريکسره مصنوعي,غيرمذکوردرجاي ديگر</t>
  </si>
  <si>
    <t>مخمل</t>
  </si>
  <si>
    <t>58011000</t>
  </si>
  <si>
    <t xml:space="preserve">پارچه هاي مخمل وپلوش تاروپودباف وپارچه هاي شنيل ا زپشم ياا زموي نرم (کرک )حيوا ن. </t>
  </si>
  <si>
    <t>58012300</t>
  </si>
  <si>
    <t>پارچه هاي مخمل وپلوش باپرزپودي, ازپنبه ،قطع شده ،غيرازشماره 58012200</t>
  </si>
  <si>
    <t>58012700</t>
  </si>
  <si>
    <t>پارچهکهايمخمل و پلوش از الياف سنتيك يا مصنوعي</t>
  </si>
  <si>
    <t>پارچه هاي مخمل وپلوش تاروپودباف وشنيل ا زسايرموا دنسجي,غيرمذکوردرجاي ديگر</t>
  </si>
  <si>
    <t>حوله ای</t>
  </si>
  <si>
    <t>58021900</t>
  </si>
  <si>
    <t>58022000</t>
  </si>
  <si>
    <t>پاچه هاي حوله باف ا سفنجي وپارچه هاي تاروپودباف اسفنجي همانند,ا زسايرموا دنسجي.</t>
  </si>
  <si>
    <t>تور</t>
  </si>
  <si>
    <t>58041000</t>
  </si>
  <si>
    <t xml:space="preserve">تورباف هاوسايرپارچه هاي توري به صورت توپ ،نواريافرم مشخص  </t>
  </si>
  <si>
    <t>58042100</t>
  </si>
  <si>
    <t xml:space="preserve">دا نتل هاي مکانيکي ا زا لياف سنتتيک يامصنوعي بصورت توپ, نوا ريافرم مشخص. </t>
  </si>
  <si>
    <t>58042900</t>
  </si>
  <si>
    <t xml:space="preserve">دا نتل هاي مکانيکي از ساير مواد نسجي بصورت توپ, نوا ريافرم مشخص. </t>
  </si>
  <si>
    <t>ديوار كوبکهاي دستباف از نوع گوبلن،</t>
  </si>
  <si>
    <t>تورگره بافته از موادنسجي سنتتيک يامصنوعي( با ستثناء تورماهيگيري ).</t>
  </si>
  <si>
    <t>کم عرض</t>
  </si>
  <si>
    <t>58062000</t>
  </si>
  <si>
    <t>پارچه هاي تاروپودباف, کم عرض, با5درصديابيشترنخ کشش پذير,يانخ کائوچوئي.</t>
  </si>
  <si>
    <t>58063200</t>
  </si>
  <si>
    <t>پارچه هاي تاروپودباف کم عرض ا زا لياف سنتتيک يامصنوعي</t>
  </si>
  <si>
    <t>58063990</t>
  </si>
  <si>
    <t>فنی</t>
  </si>
  <si>
    <t xml:space="preserve">پارچهکهاي تار و پودباف از نخ فلزي و پارچهکهاي تار و پود باف از نخکهاي نسجي جورشده با فلز مشمول شماره 0556، از انواعي كه براي پوشاك، مبلمان يا مصارف همانند به كار ميکروند، كه در جاي ديگر گفته نشده و مشمول شماره ديگر تعرفه نشده باشند. _x000D_
</t>
  </si>
  <si>
    <t xml:space="preserve">پارچه هاي ا لگوبردا ي ياشفاف برا ي ترسيم, کرباسهاي آماده برا ي نقاشي ،قدك وپارچه هاي اهارداربراي كلاه سازي </t>
  </si>
  <si>
    <t>59021010</t>
  </si>
  <si>
    <t>پارچه ا ستخوا ن  بندي  لاستيک چرخ  ا زپلي آميد 6آغشته  شده</t>
  </si>
  <si>
    <t>59021030</t>
  </si>
  <si>
    <t>پارچه ا ستخوا ن  بندي  لاستيک چرخ ا زپلي آميد 6 و 6 آغشته  شده</t>
  </si>
  <si>
    <t>59032000</t>
  </si>
  <si>
    <t xml:space="preserve">پارچه هاي نسجي آغشته، اندوده ، پوشانده يا منطبق شده باپلي ا ورتان. </t>
  </si>
  <si>
    <t>59039090</t>
  </si>
  <si>
    <t>سايرپارچه هاي نسجي آغشته شده/ ا ندوده يامنطبق شده باموا د پلاستيکي غيرمذکوردرجاي ديگر</t>
  </si>
  <si>
    <t>حلقوی</t>
  </si>
  <si>
    <t>60019900</t>
  </si>
  <si>
    <t>پارچه هاي مخمل وپلوش ا زساير موا دنسجي,کشباف ياقلاب باف, غيرمذکوردرجاي ديگر</t>
  </si>
  <si>
    <t>پارچه  هاي  کشباف  يا قلاب  باف  به  پهناي  حدا کثر30cmا زساير ا لياف  غيرمذکوردر جاي ديگر</t>
  </si>
  <si>
    <t>پارچه  هاي  کشباف  يا قلاب  باف  ا ز ساير ا لياف  غيرمذکور درجاي  ديگر</t>
  </si>
  <si>
    <t>56012110</t>
  </si>
  <si>
    <t>56012190</t>
  </si>
  <si>
    <t xml:space="preserve">آوات، ساير اشياء از پنبه بغير از پنبه هيدروفيل _x000D_
</t>
  </si>
  <si>
    <t>56012200</t>
  </si>
  <si>
    <t xml:space="preserve">آوا ت ا زا لياف سنتتيک يامصنوعي وا شياءساخته شده ا زآن. </t>
  </si>
  <si>
    <t>56012900</t>
  </si>
  <si>
    <t xml:space="preserve">آوا ت وا شياءساخته شده ا زآوا ت, که درجاي ديگرگفته نشده. </t>
  </si>
  <si>
    <t>پرزمنسوجات, گردموا دنسجي وگره ولوله هاي كوچك ا زا لياف نسجي.</t>
  </si>
  <si>
    <t>58079000</t>
  </si>
  <si>
    <t xml:space="preserve">برچسب،نشان واشياء همانند از موادنسجي،نبافته، بصورت توپ، نواريا بريده شده به شكل واندازه معين گلدوزي وقلابدوزي نشده. </t>
  </si>
  <si>
    <t>59050000</t>
  </si>
  <si>
    <t>پوششهاي ديوا ري ا ز موا د نسجي</t>
  </si>
  <si>
    <t>59070090</t>
  </si>
  <si>
    <t>سايرپارچه  هاي  نسجي آغشته شده ا ندوده  يا پوشاننده به نحو ديگرغيرمذکوردر جاي ديگر؛ كرباسهاي نقاشي شده براي دكور تئاتر ، براي اتليه يا مصارف همانند</t>
  </si>
  <si>
    <t>59080000</t>
  </si>
  <si>
    <t xml:space="preserve">فتيلهکهاي نسجي، تار و پودباف، گيسکباف يا كشکباف، براي چراغ، بخاري، فندك، شمع يا مصارف همانند؛ توري چراغ زنبوري و پارچهکهاي كشباف لولهکاي كه براي ساختن توري به كار ميکرود،کحتي آغشته_x000D_
</t>
  </si>
  <si>
    <t>59100000</t>
  </si>
  <si>
    <t>تسمه نقاله ياتسمه ا نتقال نيروا زموا دنسجي پوشانده شده يا مطبق شده با مواد پلاستيكي يا مستحكم شده با فلز يا با مواد ديگر</t>
  </si>
  <si>
    <t>59111000</t>
  </si>
  <si>
    <t xml:space="preserve"> پارچهکهاي نسجي، نمد، و پارچهکهاي تار و پودباف داراي آستر نمدي، اندوده، پوشانده يا مطبق شده باكائوچو، چرم يا مواد ديگر، از انواعي كه براي ساخت نوار خاردار ماشين كاردينگ (Card clothing) و پارچهکهاي همانند از انواعي كه براي ساير مصارف فني بهکكار ميکرود، از</t>
  </si>
  <si>
    <t>59114000</t>
  </si>
  <si>
    <t xml:space="preserve"> پارچه صافي و منسوجات ضخيم از انواعي كه براي منگنهکهاي روغنکكشي يا براي مصارف فني مشابه به كار ميکروند، همچنين آنهايي كه از موي انسان تهيه شده باشند._x000D_
</t>
  </si>
  <si>
    <t>59119000</t>
  </si>
  <si>
    <t>ساير محصولات واشياء نسجي، براي مصارف فني، مذكور در يادداشت فصل 7</t>
  </si>
  <si>
    <t>63021000</t>
  </si>
  <si>
    <t xml:space="preserve">شستنيهاي رختخوا ب, کشباف ياقلاب باف. </t>
  </si>
  <si>
    <t>63022200</t>
  </si>
  <si>
    <t>شستنيهاي رختخوا ب, چاپ شده ا زا لياف سنتتيک يامصنوعي(باستثناءکشباف ياقلاب باف ).</t>
  </si>
  <si>
    <t>63022900</t>
  </si>
  <si>
    <t>شستنيهاي رختخوا ب, چاپ شده ا زسايرموا دنسجي(باستثناءکشباف ياقلاب باف ).</t>
  </si>
  <si>
    <t>63023100</t>
  </si>
  <si>
    <t>شستنيهاي رختخوا ب ا زپنبه (باستثناءچاپ شده, کشباف ياقلاب باف ).</t>
  </si>
  <si>
    <t>63023200</t>
  </si>
  <si>
    <t>شستنيهاي رختخوا ب ا زا لياف سنتتيک يامصنوعي(باستثناءچاپ شده, کشباف ياقلاب باف ).</t>
  </si>
  <si>
    <t>63023900</t>
  </si>
  <si>
    <t>شستنيهاي رختخوا ب ا زسايرموا دنسجي(باستثناءچاپ شده, کشباف ياقلاب باف ).</t>
  </si>
  <si>
    <t>63025100</t>
  </si>
  <si>
    <t>شستنيهاي سرميز,ا زپنبه (باستثناءکشباف ياقلاب باف ).</t>
  </si>
  <si>
    <t>63025900</t>
  </si>
  <si>
    <t>شستنيهاي سرميزا زسايرموا دنسجي,که درجاي ديگرگفته نشده باشد(باستثناءکشباف ياقلاب باف )</t>
  </si>
  <si>
    <t>63026000</t>
  </si>
  <si>
    <t>شستنيهاي توا لت ياآشپزخانه, ا زپارچه حوله باف ا سفنجي,سايرپارچه هاي ا سفنجي همانند,ا زپنبه</t>
  </si>
  <si>
    <t>63029100</t>
  </si>
  <si>
    <t>شستنيهاي توا لت ياآشپزخانه ا زپنبه, غيرمذکوردرجاي ديگر</t>
  </si>
  <si>
    <t>63029900</t>
  </si>
  <si>
    <t>شستنيهاي توا لت ياآشپزخانه ا زسايرموا دنسجي,غيرمذکوردرجاي ديگر</t>
  </si>
  <si>
    <t>63031900</t>
  </si>
  <si>
    <t xml:space="preserve">پشت دري, پرده وغيره, وا لان ا زموا دنسجي,کشباف ياقلاب باف. </t>
  </si>
  <si>
    <t>پشت دري, پرده وپرده کرکره ا ي دروني,وا لان پرده ياتختخوا ب ا زسايرموا دنسجي.</t>
  </si>
  <si>
    <t>63041900</t>
  </si>
  <si>
    <t>روتختي ورختخوا ب پوش (باستثناءکشباف ياقلاب باف ).</t>
  </si>
  <si>
    <t>63049300</t>
  </si>
  <si>
    <t>ا شياءبرا ي مبلمان ا زا لياف سنتتيک (باستثناءکشباف ياقلاب باف ).</t>
  </si>
  <si>
    <t>63049900</t>
  </si>
  <si>
    <t>ا شياءبرا ي مبلمان ا زسايرموا دنسجي(باستثناءکشباف ياقلاب باف ).</t>
  </si>
  <si>
    <t>63051000</t>
  </si>
  <si>
    <t xml:space="preserve">جوا ل وکيسه, برا ي بسته بندي کالا,ا زکنف, يا ساير الياف نسجي از پوسته ساخته نباتات مشمول شماره 5303_x000D_
 </t>
  </si>
  <si>
    <t>63053200</t>
  </si>
  <si>
    <t xml:space="preserve">ظروف (واسطه) نرم برا? مواد به صورت فله از مواد نسج? سنت?ک ?ا مصنوع? </t>
  </si>
  <si>
    <t>63053300</t>
  </si>
  <si>
    <t xml:space="preserve">ساير، به دستآمده از نوار يا اشكال همانند از پليکاتيلن يا پلي پروپيلن_x000D_
</t>
  </si>
  <si>
    <t>63053900</t>
  </si>
  <si>
    <t>جوا ل وکيسه برا ي بسته بندي, ا زا لياف نسجي سنتتيک يامصنوعي,غيرمذکوردرجاي ديگر</t>
  </si>
  <si>
    <t>63059000</t>
  </si>
  <si>
    <t>جوا ل وکيسه برا ي بسته بندي, ا زسايرمواد نسجي غير مذکور در جاي ديگر</t>
  </si>
  <si>
    <t>63061900</t>
  </si>
  <si>
    <t>روپوش کالا,سايبان وسايبان دروپنجره ا زسايرموا دنسجي,غيرمذکورکه درجاي ديگر</t>
  </si>
  <si>
    <t>63062200</t>
  </si>
  <si>
    <t xml:space="preserve">چادراز الياف سنتتيک. </t>
  </si>
  <si>
    <t>63062900</t>
  </si>
  <si>
    <t>چادرا زموا دنسجي(باستثناء الياف سنتتيک )</t>
  </si>
  <si>
    <t>63069000</t>
  </si>
  <si>
    <t xml:space="preserve"> ساير اشياء اردوزني از ساير مواد نسجي </t>
  </si>
  <si>
    <t>63071000</t>
  </si>
  <si>
    <t xml:space="preserve">کف شوروقابدستمال, قابشور,گردگير,سايرپارچه هاي همانندبرا ي تميزکردن. </t>
  </si>
  <si>
    <t>63079010</t>
  </si>
  <si>
    <t>ماسک  مخصوص  جرا حان</t>
  </si>
  <si>
    <t>ساير ا شيادوخته  و مهيا وهمچنين  ا لگوي  لباس  غيرمذکور درجاي  ديگر</t>
  </si>
  <si>
    <t>63080000</t>
  </si>
  <si>
    <t xml:space="preserve">مجموعهکها متشكل هستند از پارچهکهاي تار و پودباف و نخ،ک حتي داراي متفرعات، براي آمادهکكردن کآنها به صورت قاليچه، ديواركوب، روميزي و دستمال سفره گلدوزي و قلابکدوزي شده، يا اشياء نسجي همانند، بستهکبندي شده براي خرده فروشي._x000D_
</t>
  </si>
  <si>
    <t>63090000</t>
  </si>
  <si>
    <t xml:space="preserve">لباس وساير اشياء مستعمل
</t>
  </si>
  <si>
    <t>63101000</t>
  </si>
  <si>
    <t>ک جور شده</t>
  </si>
  <si>
    <t>کهنه پاره هاوضايعات نو,آخال ريسمان وطناب وکابل و اشياء مستعمل از ريسمان, طناب وکابل از مواد نسجي غيرازجورشده</t>
  </si>
  <si>
    <t>70193100</t>
  </si>
  <si>
    <t>بی بافت</t>
  </si>
  <si>
    <t>56022100</t>
  </si>
  <si>
    <t>نمدا زپشم ياموي نرم (کرک )حيوا ن (باستثناءآغشته, ا ندوده ياپوشانده يامطبق شده ).</t>
  </si>
  <si>
    <t>56022900</t>
  </si>
  <si>
    <t>نمدا زسايرموا دنسجي(باستثناءآغشته, ا ندوده ياپوشانده يامطبق شده ).</t>
  </si>
  <si>
    <t xml:space="preserve">نمد,که درجاي ديگرگفته نشده. </t>
  </si>
  <si>
    <t>56031190</t>
  </si>
  <si>
    <t xml:space="preserve">سايرپارچه هاي نبافته ا زرشته هاي مصنوعي ياسنتتيک تاوزن 25گرم برمترمربع  غيرمذکوردرجاي ديگر </t>
  </si>
  <si>
    <t>56031210</t>
  </si>
  <si>
    <t>پارچه  نبافته  spun lace كه از طريق high pressure waterjet بصورت  رول از رشته هاي سنتيك يا مصنوعي بعرض  5ا لي 120سانتي مترووزن  حدا کثر55gدرهرمترمربع  توليدگرديد</t>
  </si>
  <si>
    <t>56031290</t>
  </si>
  <si>
    <t xml:space="preserve">ساير بغير از پارچه هاي نبافته spunlace كه از طريق high pressure water jet به صورت رول به عرض 5 الي 120 سانتي متر ووزن حداكثر 25 گرم در هر متر مربع ولي بيشتر از 70 گرم در متر مربع نباشد. </t>
  </si>
  <si>
    <t>56031390</t>
  </si>
  <si>
    <t>ساير پارچه هاي نبافته حتي آغشته ، اندوده به وزن بيش از 70 گرم وكمتراز150گرم از رشته هاي سنتيك يا مصنوعي</t>
  </si>
  <si>
    <t>56031400</t>
  </si>
  <si>
    <t>ساير پارچه هاي نبافته حتي آغشته ، اندوده به وزن بيش از 150 گرم در هر متر مربع از رشته هاي سنتيك يا مصنوعي</t>
  </si>
  <si>
    <t>56039200</t>
  </si>
  <si>
    <t>پارچه هاي نبافته عيرا زرشته هاي سنتتيک يامصنوعي بوزن هرمترمربع بيش ا ز25گرم وحدا کثر70گرم</t>
  </si>
  <si>
    <t>56039400</t>
  </si>
  <si>
    <t>پارچه هاي نبافته, غيرا زرشته هاي سنتتيک يامصنوعي به وزن مترمربع بيش ا ز150گرم</t>
  </si>
  <si>
    <t>فرش دستباف</t>
  </si>
  <si>
    <t>57011010</t>
  </si>
  <si>
    <t>گبه از پشم يا از موي نرم (كرك) حيوان</t>
  </si>
  <si>
    <t>57011090</t>
  </si>
  <si>
    <t xml:space="preserve">ساير كف پوش ها بجز گبه از پشم يا از موي نرم (كرك) حيوان </t>
  </si>
  <si>
    <t>57019000</t>
  </si>
  <si>
    <t xml:space="preserve">فرش وسايرکف پوش هاي نسجي,ا زسايرموا دنسجي,گره باف. </t>
  </si>
  <si>
    <t>57021010</t>
  </si>
  <si>
    <t xml:space="preserve"> گليم يك رو پشمي و نخي كليه مناطق بهکجز سيرجان _x000D_
</t>
  </si>
  <si>
    <t>57021020</t>
  </si>
  <si>
    <t xml:space="preserve"> گليم يك رو پشمي سيرجان (شيرپكي پيچ) _x000D_
</t>
  </si>
  <si>
    <t>57021030</t>
  </si>
  <si>
    <t xml:space="preserve"> گليم يك رو پشمي سيرجان (فرش نيم بافت شير پكي پيچ) </t>
  </si>
  <si>
    <t>57021040</t>
  </si>
  <si>
    <t>57021050</t>
  </si>
  <si>
    <t>گليم كف ابريشم</t>
  </si>
  <si>
    <t>سوماك (غيرازسوزني )كاراماني ،فرشها(دست باف مانند غير مذكور درجاي ديگر )</t>
  </si>
  <si>
    <t xml:space="preserve">كفپوش نسجي ازنمد </t>
  </si>
  <si>
    <t>کفپوش ماشینی (فرش و موکت)</t>
  </si>
  <si>
    <t>57024200</t>
  </si>
  <si>
    <t>کف پوش هاي مخملي باف ا زسايرموا دنسجي,آماده مصرف, غيرمذکوردرجاي ديگر</t>
  </si>
  <si>
    <t>57029110</t>
  </si>
  <si>
    <t xml:space="preserve">احرامي (سجاده) از پشم يا موي نرم (كرك)حيوان ، غير مخملي باف ، آماده مصرف </t>
  </si>
  <si>
    <t>57029190</t>
  </si>
  <si>
    <t>---ساير غير مخملي باف، آماده مصرف از پشم يا موي نرم (كرك) حيوان</t>
  </si>
  <si>
    <t>57029200</t>
  </si>
  <si>
    <t xml:space="preserve">کف پوش هاي غيرمخملي باف، از مواد نسجي سنتتيک يا مصنوعي آماده مصرف
</t>
  </si>
  <si>
    <t>57029990</t>
  </si>
  <si>
    <t>ک ک ک ساير كف پوش ها از ساير مواد نسجي بجز زيلو</t>
  </si>
  <si>
    <t>57033000</t>
  </si>
  <si>
    <t xml:space="preserve">کف پوش هاي منگوله باف, ا زموادنسجي سنتتيک يامصنوعي,که درجاي ديگرگفته نشده. </t>
  </si>
  <si>
    <t>57039000</t>
  </si>
  <si>
    <t xml:space="preserve">کف پوش هاي منگوله باف, ا زسايرموا دنسجي,که درجاي ديگرگفته نشده. </t>
  </si>
  <si>
    <t>57049090</t>
  </si>
  <si>
    <t xml:space="preserve">ساير كفپوش هابافته نشده ياپرزبافي نشده بجزآنهايي كه مساحت حداكثر 3%مترمربع وازنمد باشد </t>
  </si>
  <si>
    <t>57050010</t>
  </si>
  <si>
    <t xml:space="preserve">جاجيم از موادنسجي حتي آماده مصرف </t>
  </si>
  <si>
    <t>57050090</t>
  </si>
  <si>
    <t xml:space="preserve">ک ک ک ساير فرش ها وكف پوشها از مواد نسجي حتي اماده مصرف بجز جاجيم </t>
  </si>
  <si>
    <t>علاقبندی</t>
  </si>
  <si>
    <t>58081000</t>
  </si>
  <si>
    <t xml:space="preserve">قيطان باف ها,بصورت توپ. </t>
  </si>
  <si>
    <t>58089000</t>
  </si>
  <si>
    <t>مصنوعات علاقبندي وا شياءتزئيني همانند,بصورت توپ, شرا به ومنگوله وهمانندغيرمذکوردرجاي ديگربدون قلابدوزي وگلدوزي</t>
  </si>
  <si>
    <t>58101000</t>
  </si>
  <si>
    <t>گلدوزي وقلابدوزي بدون زمينه نمايان به صورت توپ ، نوار يا داراي فرم مشخص</t>
  </si>
  <si>
    <t>58109900</t>
  </si>
  <si>
    <t xml:space="preserve">گلدوزي وقلابدوزي بازمينه نمايان ا زسايرموا دنسجي,بصورت توپ, نوا ريادا را ي فرم مشخص. </t>
  </si>
  <si>
    <t xml:space="preserve">محصولات نسجي لايهکدوزي شده به صورت توپ، متشكل از يك يا چندلايه ازمواد نسجي كه با لايهکگذاري از طريق به هم دوختن يا به نحوي ديگر، غير از گلدوزي و قلابدوزي مشمول شماره 1058 جور شده باشند._x000D_
</t>
  </si>
  <si>
    <t xml:space="preserve">پالتو، نيم پالتو ، ردا ، شنل ، شنل با شلق دار ، آنورا ک وژا کت ا سکي,بادگير,همانندمردا نه ياپسرا نه, کشباف ياقلاب باف ا زساير موا دنسجي با استثناي اشياء مشمول شماره 6103_x000D_
</t>
  </si>
  <si>
    <t xml:space="preserve">لباس رو(suits) متشكل ازدوياتعداد قسمتهاي كه در جنس ورنگ هماهنگومتناظر باشند(مانندكت,جليقه وشلواربراي مردان ياكت ودامن براي زنان ) </t>
  </si>
  <si>
    <t xml:space="preserve">لباس بصورت مجموعه, مردا نه ياپسرا نه, کشباف ياقلاب باف, ا زا لياف سنتتيک. </t>
  </si>
  <si>
    <t>ژا کت وژا کت ورزشي,مردا نه ياپسرا نه, کشباف, ا زسايرموا دنسجي</t>
  </si>
  <si>
    <t>ک ک از پشم يا موي نرم (كرك) حيوان</t>
  </si>
  <si>
    <t>شلوار حتي داراي بندوپيش بند,نيم شلوار, شلوار خيلي كوتاه مردانه ياپسرانه, کشباف ازسايرموا دنسجي</t>
  </si>
  <si>
    <t>لباس بصورت دست, زنانه يادخترانه, کشباف يا قلاب باف ،ازسايرموا دنسجي</t>
  </si>
  <si>
    <t xml:space="preserve">ک کک از پنبه </t>
  </si>
  <si>
    <t>شلوار حتي دا را ي بندوپيش بند,نيم شلوا ر,زنانه يا دخترا نه, کشباف ياقلاب باف ا زسايرموا دنسجي غيرمذکور</t>
  </si>
  <si>
    <t>پيرا هن مردا نه ياپسرا نه, کشباف, ا زسايرموا دنسجي</t>
  </si>
  <si>
    <t>پيرا هن, بلوز,بلوزشميزه, زنانه يادخترا نه, کشباف ياقلاب باف , ا زسايرموا دنسجي,غيرمذکوردرجاي ديگر</t>
  </si>
  <si>
    <t>شورت وزيرشلوا ري, مردا نه ياپسرا نه, کشباف ياقلاب باف , ا زسايرموا دنسجي,غيرمذکوردرجاي ديگر.</t>
  </si>
  <si>
    <t>رب دوشامبرلباس حوله اي حمام واشياء همانند مردا نه ياپسرا نه, کشباف ياقلاب باف, ا زسايرموا دنسجي.</t>
  </si>
  <si>
    <t>زيردامني يا زير پيراهني,زنانه يادخترا نه, کشباف, ا ز ساير موا دنسجي,غيرمذکوردرجاي ديگر</t>
  </si>
  <si>
    <t>شورت وتنکه, زنانه يادخترا نه, کشباف ياقلاب باف , ا زسايرموا دنسجي,غيرمذکوردرجاي ديگر</t>
  </si>
  <si>
    <t>رب دوشامبرلباس حوله اي حمام ،لباس خانه و....زنانه يادخترا نه, کشباف ياقلاب باف, ا زسايرموا دنسجي,غيرمذکوردرجاي ديگر</t>
  </si>
  <si>
    <t>تي شرت وزيرپوش چسبان وهمانند,کشباف ياقلاب باف , ا زسايرموا دنسجي,غيرمذکوردرجاي ديگر</t>
  </si>
  <si>
    <t>پيراهن يقه اسکي,پولوور,كارديگان ، جليقه ها وهمانند,کشباف, ا زسايرموا دنسجي,غيرمذکوردرجاي ديگر</t>
  </si>
  <si>
    <t xml:space="preserve">لباس ومتفرعات لباس نوزا دا ن, کشباف قلاب باف ا زپنبه </t>
  </si>
  <si>
    <t>لباس ومتفرعات لباس نوزا دا ن, کشباف ياقلاب, ا زسايرموا دنسجي,غيرمذکوردرجاي ديگر</t>
  </si>
  <si>
    <t>بندشلوا ر,بندجورا ب وا شياءهمانند حتي كشباف وقلاب باف</t>
  </si>
  <si>
    <t>تاری پودی</t>
  </si>
  <si>
    <t>آنورا ک, بادگيرو...مردا نه ياپسرا نه ا زسايرا لياف نسجي,که درجاي ديگرگفته نشده</t>
  </si>
  <si>
    <t>پالتوونيم پالتوومانتو,باراني ،ردا, شنل وشنل باشلق دا ر,زنانه يادخترا نه ا زا لياف سنتتيک يامصنوعي</t>
  </si>
  <si>
    <t>پالتو نيم پالتو ومانتو، باراني ، ردا شنل از ساير مواد نسجي بجز البسه محلي</t>
  </si>
  <si>
    <t>آنورا ک, بادگيرزنانه يادخترا نه ا زسايرموا دنسجي,غيرمذکوردرجاي ديگر</t>
  </si>
  <si>
    <t xml:space="preserve">لباس بصورت دست, مردا نه ياپسرا نه, ا زا لياف سنتتيک. </t>
  </si>
  <si>
    <t>لباس به صورت دست از ساير مواد نسجي</t>
  </si>
  <si>
    <t xml:space="preserve">لباس بصورت مجموعه, مردا نه ياپسرا نه, ا زپنبه. </t>
  </si>
  <si>
    <t>لباس بصورت مجموعه, مردا نه ياپسرا نه, ا زسايرموا دنسجي,غيرمذکوردرجاي ديگر</t>
  </si>
  <si>
    <t>ژا کت وژا کت ورزشي,مردا نه ياپسرا نه, ا زسايرموا دنسجي,غيرمذکوردرجاي ديگر</t>
  </si>
  <si>
    <t xml:space="preserve">شلوار،شلوار سر هم داراي بند وپيش بند، نيم شلوار وشلوار، شلوار خيلي كوتاه مردا نه ياپسرا نه ا زپنبه. </t>
  </si>
  <si>
    <t>شلوار،شلوار سرهم داراي بند وپيش بند، نيم شلوار و شلوار خيلي كوتاه مردا نه ياپسرا نه ازسايرمواد نسجي، غيرمذکور</t>
  </si>
  <si>
    <t>لباس بصورت دست، زنانه يا دخترانه، ازپنبه</t>
  </si>
  <si>
    <t>لباس بصورت مجموعه, زنانه يادخترا نه, ا زسايرموا دنسجي,غيرمذکوردرجاي ديگر</t>
  </si>
  <si>
    <t xml:space="preserve">پيرا هن بلندزنانه يادخترانه ا زپنبه. </t>
  </si>
  <si>
    <t>پيرا هن بلندزنانه يادخترانه ا زسايرموا دنسجي غيرمذکوردرجاي ديگر</t>
  </si>
  <si>
    <t>دا من ودا من شلوا ري ا زسايرمواد نسجي غير مذکور در جاي ديگر گفته نشده باشد.</t>
  </si>
  <si>
    <t xml:space="preserve">شلوار حتي داراي بند وپيش بند،نيم شلوار،شلوارکوتاه، زنانه يا دخترانه، از ساير موادنسجي غير مذکور در جاي ديگر </t>
  </si>
  <si>
    <t xml:space="preserve">پيرا هن مردا نه ياپسرا نه ا زپنبه. </t>
  </si>
  <si>
    <t>پيرا هن مردا نه ياپسرا نه ا زسايرموا دنسجي,غيرمذکوردرجاي ديگر</t>
  </si>
  <si>
    <t>ک از ابريشم يا آخال ابريشم</t>
  </si>
  <si>
    <t>پيرا هن, بلوز,بلوزشميزه, زنانه يادخترا نه ا زا لياف سنتتيک يامصنوعي.</t>
  </si>
  <si>
    <t>پيرا هن, بلوز,بلوزشميزه, زنانه يادخترا نه ا زسايرموا دنسجي,که درجاي ديگرگفته نشده</t>
  </si>
  <si>
    <t>شورت وزيرشلوا ري مردا نه ياپسرا نه, ا زسايرموا دنسجي,که درجاي ديگرگفته نشده</t>
  </si>
  <si>
    <t>زيرپوش چسبان وهمانند,لباس حوله ا ي حمام, ربدوشامبر وهمانند,مردا نه ياپسرا نه, ا زموا دنسجي غير از پنبه</t>
  </si>
  <si>
    <t>پيرا هن خوا ب وپيژا مازنانه يادخترا نه, ا زسايرموا دنسجي,غيرمذکوردرجاي ديگر</t>
  </si>
  <si>
    <t xml:space="preserve">تنکه, ربدوشامبر,لباس خانه وا شياءهمانندزنانه يادخترا نه, ا زپنبه. </t>
  </si>
  <si>
    <t>تنکه, ربدوشامبر,زنانه يادخترا نه ا زسايرموا دنسجي,که درجاي ديگرگفته نشده</t>
  </si>
  <si>
    <t>لباس ومتفرعات لباس نوزا دا ن, ا زسايرموا دنسجي,غيرمذکوردرجاي ديگر</t>
  </si>
  <si>
    <t xml:space="preserve">لباس دوخته ومهياازپارچه هاي مشمول شماره 5602 يا 5603 </t>
  </si>
  <si>
    <t>لباس دوخته ومهياازانواع مذكور درشماره هاي 620111،لغايت 620119،,ا زپارچه مشمول 5906، 5903 يا 5907</t>
  </si>
  <si>
    <t>ساير لباس هاي دوخته ومهيا,مردا نه ياپسرا نه, ا زپارچه هاي مشمول شماره 5906، 5903، 5907</t>
  </si>
  <si>
    <t>ساير لباس هاي دوخته ومهيا,زنانه يادخترا نه, ا زپارچه هاي مشمول شماره 5906 ، 5903 يا 5907</t>
  </si>
  <si>
    <t xml:space="preserve">لباس شنا؛ مردانه ?ا پسرانه غ?رکشباف ?ا غ?رقلاب باف </t>
  </si>
  <si>
    <t>لباس هاي مردا نه ياپسرا نه, ا زا لياف سنتتيک يامصنوعي,غيرمذکوردرجاي ديگر</t>
  </si>
  <si>
    <t>لباس هاي مردا نه ياپسرا نه, ا زسايرموا دنسجي,که درجاي ديگرگفته نشده</t>
  </si>
  <si>
    <t>لباس هاي زنانه يادخترا نه, ا زسايرموا دنسجي,غيرمذکوردرجاي ديگر</t>
  </si>
  <si>
    <t>ورزشی</t>
  </si>
  <si>
    <t>گرمکن ورزشي بصورت دست, کشباف ياقلاب باف, ا زسايرموا دنسجي,غيرمذکوردرجاي ديگر</t>
  </si>
  <si>
    <t>لباس شناي زنانه يادخترا نه, کشباف ياقلاب باف, ا زسايرموا دنسجي(غيرا زسنتتيک ).</t>
  </si>
  <si>
    <t>متفرعات</t>
  </si>
  <si>
    <t>لباس هاي کشباف ياقلاب باف, ا زسايرموا دنسجي,غيرمذکوردرجاي ديگر</t>
  </si>
  <si>
    <t xml:space="preserve"> جوراب شلواري ؛ جوراب آلات تراكمي درجهکبندي شده (براي مثال، جورابکهاي واريس) ، بدون بكار بردن كفه ، كشباف يا قلاب بافي شده</t>
  </si>
  <si>
    <t>ساير جورابهاي شلواري ازديگر مواد منسوج .</t>
  </si>
  <si>
    <t xml:space="preserve"> ساير جورابکآلات زنانه ساق بلند (Fulllength) يا سه ربعي (KneeLength)، اندازهکگيري هر تار تك نخ كمتر از 67 دسيکتكس_x000D_
</t>
  </si>
  <si>
    <t>جوراب زنانه وپاپوش ،كشباف ياقلاب باف ،ازپنبه ،غير مذكور درجاي ديگر .</t>
  </si>
  <si>
    <t>جورا ب زنانه وپاپوش, کشباف ياقلاب باف, ا زسايرا لياف نسجي,غيرمذکوردرجاي ديگر</t>
  </si>
  <si>
    <t>دستکش ، دستكش انگشتي ونيم دستكش هاي کشباف ياقلاب باف آغشته, ا ندوده ياپوشانده باموا دپلاستيک ياکائوچو.</t>
  </si>
  <si>
    <t>دستکش, دستکش يک ا نگشتي ونيم دستکش, كشباف ياقلاب باف, ا زسايرموا دنسجي,غيرمذکوردرجاي</t>
  </si>
  <si>
    <t xml:space="preserve"> شال، اشارپ، دستمال گردن، كاشكول، چادر و روسري، مقنعه و روبند و تور صورت (Veil) و اشياء همانند ، كشباف يا قلاب باف </t>
  </si>
  <si>
    <t>سايرمتفرعات لباس دوخته ومهيا,کشباف ياقلاب باف , که درجاي ديگرگفته نشده</t>
  </si>
  <si>
    <t>ک از ابريشم يا از آخال ابريشم</t>
  </si>
  <si>
    <t>شال, ا شارپ, دستمال گردن, کاشکول, چادروروسري, مقنعه وروبندوتورصورت از الياف مصنوعي</t>
  </si>
  <si>
    <t>شال, ا شارپ, دستمال گردن, کاشکول, چادروروسري و...ا زسايرموا دنسجي غيرمذکوردرجاي ديگر</t>
  </si>
  <si>
    <t xml:space="preserve">دستکش, دستکش يک ا نگشتي ونيم دستکش. </t>
  </si>
  <si>
    <t>متفرعات لباس دوخته ومهيا ,غيرمذکوردرجاي ديگر</t>
  </si>
  <si>
    <t>ا جزا ءلباس دوخته ومهيا, غير مذکور در جاي ديگر</t>
  </si>
  <si>
    <t>پتو</t>
  </si>
  <si>
    <t>63012000</t>
  </si>
  <si>
    <t xml:space="preserve"> پتو و زيرانداز سفري (غير از پتوي برقي)، از پشم يا از موي نرم (كرك) حيوان_x000D_
</t>
  </si>
  <si>
    <t>63013000</t>
  </si>
  <si>
    <t xml:space="preserve">پتو(غيرا زپتوي برقي)وزيرا ندا زسفري, ا زپنبه. </t>
  </si>
  <si>
    <t>63014000</t>
  </si>
  <si>
    <t xml:space="preserve">پتو(غيرا زپتوي برقي)وزيرا ندا زسفري, ا زا لياف سنتتيک. </t>
  </si>
  <si>
    <t>63019000</t>
  </si>
  <si>
    <t>سايرپتوهاوزيرا ندا زهاي سفري, غيرمذکوردرجاي ديگر</t>
  </si>
  <si>
    <t>ماشین</t>
  </si>
  <si>
    <t xml:space="preserve">ماشينکهاي اكسترودينگ (Extruding)، كشش (Drawing)، تكسچرينگ (Texturing) يا برش مواد نسجي سنتتيك يا مصنوعي._x000D_
</t>
  </si>
  <si>
    <t>ماشين هاي حلاجي(Cardingmachines )</t>
  </si>
  <si>
    <t>ماشين هاي تهيه ا لياف نسجي,که درجاي ديگرمذکورنباشد</t>
  </si>
  <si>
    <t>ماشين هاي ريسندگي موا دنسجي</t>
  </si>
  <si>
    <t>ماشين آلات ودستگاههاي توليدياتهيه نخ هاي نسجي,که درجاي ديگرمذکورنباشد</t>
  </si>
  <si>
    <t xml:space="preserve">ماشين هاي بافندگي تاروپودباف ماکودا ر,برا ي پارچه بافي به عرض بيش ا ز30cm بدون موتور </t>
  </si>
  <si>
    <t>ماشين هاي بافندگي تاروپودباف برا ي پارچه بافي به عرض بيش ا ز30Cm ازنوع بدون ماکو</t>
  </si>
  <si>
    <t xml:space="preserve"> ماشين كشباف تخت باف؛ ماشينکهاي دوختني – بافتني (Stitchbonding)_x000D_
</t>
  </si>
  <si>
    <t xml:space="preserve">ماشين هاي تهيه نخ گيپه, تور,دا نتل, پارچه هاي گلدوزي وقلابدوزي, علاقه بندي ،قيطان ،ياتور باچشمه هاي گره زده وماشينهاي منگوله بافي </t>
  </si>
  <si>
    <t>اجزا ءوقطعات ماشين هاي مشمول شماره 8445ياماشين آلات ودستگاههاي كمكي آنها که درجاي ديگرمذکورنباشد</t>
  </si>
  <si>
    <t>ساير (به جز شانه ماشين تاروپود باف ,ميلميلك وچارچوب آن )</t>
  </si>
  <si>
    <t>ماشين هاي شستن, سفيدکردن يارنگ کردن, که درجاي ديگرمذکورنباشد.</t>
  </si>
  <si>
    <t xml:space="preserve">ماشين هاي پيچيدن, بازکردن, تاکردن, برش دا دن ياكنگره داركردن منسوجات </t>
  </si>
  <si>
    <t xml:space="preserve">ماشين هاي چلاندن, آهارزدن, پردا خت کردن), اندودن ،يااغشتن نخ هاي نسجي,پارچه ها يااشياء نسجي  </t>
  </si>
  <si>
    <t xml:space="preserve">ا جزا ءوقطعات ماشينهاي شماره 8451_x000D_
</t>
  </si>
  <si>
    <t>چرخ دوزندگي از نوع خانگي</t>
  </si>
  <si>
    <t>چرخهاي دوزندگي از نوع صنعتي(غيراز چرخهاي اتوماتيک)</t>
  </si>
  <si>
    <t>مبل ، پا?ه وسرپوش برا? چرخ ها? دوزندگ? وسا?ر اجزاء وقطعات مربوطه</t>
  </si>
  <si>
    <t xml:space="preserve">ساير اجزاء وقطعات چرخ هاي دوزندگي
</t>
  </si>
  <si>
    <t>گرانول مستربچ (Master Batch)</t>
  </si>
  <si>
    <t xml:space="preserve"> رنگکهاي نساجي كاتيونيك_x000D_
</t>
  </si>
  <si>
    <t>ساير مواد رنگ كننده الي سنتيك غير مذكور</t>
  </si>
  <si>
    <t>ساير مواد رنگي مستقيم وفرآورده هاي براساس اين مواد غير از گرانول مستربچ</t>
  </si>
  <si>
    <t xml:space="preserve">دسته ا لياف ا زرشته هاي سنتتيک, ا زآکريليک يامدآکريليک. </t>
  </si>
  <si>
    <t>ساير الياف پنبه نسوز كارشده غيراز كروسيدوليت ،مخلوطها براساس پنبه نسوز غيراز پنبه نسوز كروسيدوليت وكربنات منيزيم واشياء ساخته شده ازانهاکه  در جاي ديگرگفته  نشده  ا ست</t>
  </si>
  <si>
    <t xml:space="preserve"> ک خامه (Roving) ازالياف شيشه اي </t>
  </si>
  <si>
    <t>نخ هاي يک لا ازنايلون ياساير پلي آميدها غيراز نخ دوخت ، آماده نشده براي خرده فروشي ، بدون تاب يا با تابي كه از 50 دور درمتر بيشتر نباشد همچنين تك رشته هاي كمتر از 67 دسي تكس</t>
  </si>
  <si>
    <t xml:space="preserve">نخ ها، يک لا، بدون تاب يا با تابي کمتراز50 دوردرمترغيرازنخ دوخت از سايرمواد سنتتيک همچنين تك رشته هاي كمتر از 67 دسي تكس_x000D_
</t>
  </si>
  <si>
    <t>نخ يک لا,باحدا قل 85%ا لياف غيريکسره ا زنايلون ياسايرپلي آميدها,آماده نشده برا ي خرده فروشي غير از نخ دوخت</t>
  </si>
  <si>
    <t>نخ يک لا,باحدا قل 85%ا لياف غيريکسره, آکريليک يامدآکريليک, آماده نشده برا ي خرده فروشي غير از نخ دوخت</t>
  </si>
  <si>
    <t xml:space="preserve">چندلا (تابيده) يا كابله </t>
  </si>
  <si>
    <t>ساير نخها از الياف غيريکسره پلي استر,مخلوط باا لياف غيريکسره مصنوعي,غيرخرده فروشي غير از نخ دوخت</t>
  </si>
  <si>
    <t>ساير نخها از الياف غيريکسره پلي استرمخلوط با الياف , غير مذکور درجاي ديگر,آماده نشده براي خرده فروشي غير از نخ دوخت</t>
  </si>
  <si>
    <t>نخ از الياف غير يکسره مصنوعي,آماده شده برا ي خرده فروشي غير از نخ دوخت</t>
  </si>
  <si>
    <t>ساير</t>
  </si>
  <si>
    <t>کبه وزن هر متر مربع حداكثر 200 گرم</t>
  </si>
  <si>
    <t>ک ساير</t>
  </si>
  <si>
    <t>سه نخ يا چهارنخ جناغيکباف، همچنين جناغي مورب باف</t>
  </si>
  <si>
    <t>ساير پارچهکها</t>
  </si>
  <si>
    <t>ساده باف</t>
  </si>
  <si>
    <t>ساير پارچه هاي تاروپودباف از پنبه، ا زنخهاي رنگارنگ،غيرمذکوردرجاي ديگرباکمتراز85%پنبه، كه عمدتاً... بوزن مترمربع حداكثر 200 گرم</t>
  </si>
  <si>
    <t>از نخکهاي به رنگکهاي گوناگون</t>
  </si>
  <si>
    <t xml:space="preserve">رنگرزي شده </t>
  </si>
  <si>
    <t xml:space="preserve">سایر پارچه های تارو پود باف ، که دارای حداقل 85 درصد وزنی ازرشته های پلی استرتکستوره باشند؛ سفید نشده یا سفید شده </t>
  </si>
  <si>
    <t xml:space="preserve">پارچه هاي تاروپودباف, ا زنخهاي برنگهاي گوناگون, ا زنخ رشته هاي سنتتيک, باحدا قل 85%رشته هاي پلي استر تكستوره </t>
  </si>
  <si>
    <t>پارچه هاي تاروپودباف, رنگرزي شده, باحدا قل 85% وزني رشته هاي سنتتيک, غيرمذکوردرجاي ديگر</t>
  </si>
  <si>
    <t>پارچه هاي تاروپودباف, رنگرزي شده, دا را ي 85% يابيشتررشته ها يا اشكال همانند مصنوعي</t>
  </si>
  <si>
    <t>سفيدنشده يا سفيد شده</t>
  </si>
  <si>
    <t xml:space="preserve">سايرپارچه تاروپودباف, چاپ شده, رنگرزي شده ياا زنخ هاي رنگارنگ, باحداقل 85%وزني ا لياف غيريکسره آکريليک يامداكريليك </t>
  </si>
  <si>
    <t>پارچه ساده تاروپودي باکمترا ز85%ا لياف غيريکسره پلي استرسفيد شده يانشده ,مخلوط باپنبه, بوزن مترمربع بيش از 170 گرم باشد</t>
  </si>
  <si>
    <t>از الياف غيريكسره پلي استر، ساده باف</t>
  </si>
  <si>
    <t>از الياف غيريكسره پليکاستر، سه نخ يا چهار نخ جناغيکباف، همچنين جناغي مورب­باف</t>
  </si>
  <si>
    <t>ساير پارچهکهاي تار و پودباف</t>
  </si>
  <si>
    <t>ک از نخکهايي به رنگکهاي متفاوت</t>
  </si>
  <si>
    <t>سایر پارچه های تار وپودباف غیر یکسره پلی استر که کمتر از 85 درصد وزن آنها از این الیاف باشد عمدتا یا منحصرا با پنبه مخلوط شده باشد و وزن هر مترمربع آنها بیش از 170 گرم باشد</t>
  </si>
  <si>
    <t xml:space="preserve">سايرپارچه هاي تار وپودباف از الياف غيريکسره پلي استر كه درجاي ديگري ذكرنشده باشد </t>
  </si>
  <si>
    <t>از نخک به رنگ­هاي گوناگون</t>
  </si>
  <si>
    <t xml:space="preserve">پارچهکهاي مخمل و پلوش </t>
  </si>
  <si>
    <t>سايرپارچه هاي مخمل وپلوش با پرز پودي بجز مخمل دستباف</t>
  </si>
  <si>
    <t>سفيد نشده</t>
  </si>
  <si>
    <t>پارچه ها ي مخمل وپلوش تار وپودباف (از جمله حوله باف اسفنجي وپارچه هاي اسفنجي (پرز حلقوي) وپارچه هاي شنيل</t>
  </si>
  <si>
    <t xml:space="preserve"> ساير پارچه هاي تار وپود باف از ساير مواد نسجي بجز نواربافي ابريشمي دستباف </t>
  </si>
  <si>
    <t>پارچه هاي نسجي آغشته، اندوده، پوشانده يا منطبق شده با پلي وينيل کلرايد(C.V.P).</t>
  </si>
  <si>
    <t>پارچه هاي مخمل وپلوش ا زا لياف سنتتيک يامصنوعي,کشباف ياقلاب باف, غيرمذکوردرجاي ديگر</t>
  </si>
  <si>
    <t xml:space="preserve">سايرپارچه کشباف پهناي بيش ا ز30cmا دا را ي كمتراز 5%وزني نخ کشش پذيريانخ کائوچوئي غيرا زشماره 6001_x000D_
</t>
  </si>
  <si>
    <t xml:space="preserve">لوله ( غلاف ) عايق  ا لکتريکي وحرا رتي ازالياف شيشه اي </t>
  </si>
  <si>
    <t>پارچه برا ي ا لک, حتي دوخته ومهيا.</t>
  </si>
  <si>
    <t>پارچه هاي نسجي ونمدها متصل يا مجهز به وسايل اتصال براي ماشين هاي کاغذسازي يا ماشين هاي همانند بوزن هرمترمربع 650گرم وبيشتر.</t>
  </si>
  <si>
    <t>شستنيهاي رختخوا ب, چاپ شده, ا زپنبه (باستثناءکشباف ياقلاب باف ).</t>
  </si>
  <si>
    <t xml:space="preserve">شستنيهاي سرميز,کشباف ياقلاب باف. </t>
  </si>
  <si>
    <t>شستنيهاي توا لت ياآشپزخانه ا زا لياف سنتتيک يامصنوعي,غيرمذکوردرجاي ديگر</t>
  </si>
  <si>
    <t xml:space="preserve">پشت دري, پرده وپرده کرکره ا ي دروني,وا لان پرده ياتختخوا ب ا زا لياف سنتتيک. </t>
  </si>
  <si>
    <t xml:space="preserve">روپوش کالا,پرده سايبان وپرده سايبان دروپنجره, ا زا لياف سنتتيک. </t>
  </si>
  <si>
    <t>ک تشكکهاي بادي (Pneumatic)</t>
  </si>
  <si>
    <t>پارچه هاي نبافته Spunlace  که ازطريق High pressure water jet  رول  به  عرض 5 تا120سانتي متر به وزن كمتراز25گرم درمتر توليد گرديده باشد ، از رشته هاي سنتيك يا معمولي</t>
  </si>
  <si>
    <t xml:space="preserve">پارچه هاي نبافته, که ا زرشته هاي سنتتيک يامصنوعي نباشد,بوزن حداكثر25گرم درهرمترمربع </t>
  </si>
  <si>
    <t>پارچه هاي نبافته, غيرا زرشته هاي سنتتيک يا مصنوعي  بوزن مترمربع بيش ا ز70گرم وحدا کثر150گرم</t>
  </si>
  <si>
    <t xml:space="preserve"> كفپوشكها از الياف نارگيل (Coir)</t>
  </si>
  <si>
    <t xml:space="preserve">کف پوش هاي مخمل باف, ا زسايرموا دنسجي,آماده نشده برا ي مصرف, که درجاي ديگرگفته نشده. </t>
  </si>
  <si>
    <t xml:space="preserve"> گليم دورو پشمي </t>
  </si>
  <si>
    <t>ک  چهار گوش­ها، به مساحت ب?ش از 3/0 متر مربع و حداکثر 1 متر مربع</t>
  </si>
  <si>
    <t xml:space="preserve">ک از پشم يا موي نرم (كرك) حيوان </t>
  </si>
  <si>
    <t xml:space="preserve">گلدوزي وقلابدوزي بازمينه نمايان ا زا لياف سنتتيک يامصنوعي,بصورت توپ, نوا ريادا را ي فرم مشخص. </t>
  </si>
  <si>
    <t xml:space="preserve">لباس به صورت مجموعه از پنبه_x000D_
</t>
  </si>
  <si>
    <t>لباس بصورت مجموعه, مردا نه ياپسرا نه, کشباف, ا زسايرموا دنسجي</t>
  </si>
  <si>
    <t xml:space="preserve">لباس بصورت دست, زنانه يادخترا نه, کشباف ياقلاب باف, ا زا لياف سنتتيک. </t>
  </si>
  <si>
    <t>ژا کت, ژا کت ورزشي زنانه يادخترا نه, کشباف ياقلاب باف , ا زسايرموا دنسجي,غيرمذکوردرجاي ديگر</t>
  </si>
  <si>
    <t>از پنبه</t>
  </si>
  <si>
    <t>از ساير مواد نسجي</t>
  </si>
  <si>
    <t xml:space="preserve">از الياف سنتتيك يا مصنوعي </t>
  </si>
  <si>
    <t>تي شرت وزيرپوش چسبان وهمانند,کشباف ياقلاب باف , ا زپنبه</t>
  </si>
  <si>
    <t>پيرا هن يقه اسکي,پولوور,كارديگان ، جليقه ها وهمانند، کشباف، از الياف سنتتيک يامصنوعي</t>
  </si>
  <si>
    <t>پالتوونيم پالتو,ردا, شنل, مردا نه ياپسرا نه, ا زسايرموا دنسجي,غيرمذکوردرجاي ديگر</t>
  </si>
  <si>
    <t>آنوراک، بادگيرزنانه يا دخترانه از پشم يا موي نرم</t>
  </si>
  <si>
    <t>البسه محلي</t>
  </si>
  <si>
    <t xml:space="preserve"> ساير البسه از الياف سنتيك به صورت دست</t>
  </si>
  <si>
    <t>لباس به صورت دست زنانه يا دخترانه بجز البسه محلي از ساير مواد نسجي</t>
  </si>
  <si>
    <t>پيرا هن مردا نه ياپسرا نه ا زا لياف سنتتيک يامصنوعي.</t>
  </si>
  <si>
    <t>زيردامني يا زيرپيراهني وژوپون, ا زا لياف سنتتيک يامصنوعي.</t>
  </si>
  <si>
    <t>از الياف سنتتيك يا مصنوعي</t>
  </si>
  <si>
    <t>لباس ومتفرعات لباس نوزا دا ن, ا زا لياف سنتتيک</t>
  </si>
  <si>
    <t>لباس دوخته ومهياازانواع مذكور درشماره هاي 620111لغايت 620119ا ز پارچه هاي مشمول 5906، 5903، 5907</t>
  </si>
  <si>
    <t>پستان بندوسينه بند حتي كشباف وقلاب باف</t>
  </si>
  <si>
    <t>کرست گن حتي كشباف وقلاب باف</t>
  </si>
  <si>
    <t>جورا ب زنانه وپاپوش, کشباف ياقلاب باف, ا زا لياف سنتتيک, غيرمذکوردرجاي ديگر</t>
  </si>
  <si>
    <t xml:space="preserve">ا جزا ءلباس ، کشباف ياقلاب باف ،غيرمذكور درجاي ديگر </t>
  </si>
  <si>
    <t>شال, ا شارپ, دستمال گردن, کاشکول, چادروروسري, مقنعه وتورصورت وهمانندا زپشم ياکرک</t>
  </si>
  <si>
    <t xml:space="preserve">پتوهای برقی </t>
  </si>
  <si>
    <t>ماشين هاي دولاکردن ياتابيدن نخ نسجي</t>
  </si>
  <si>
    <t>ماشين هاي نخ پيچي(ا زجمله ماسوره پيچي)قرقره پيچي يابازکردن موا دنسجي</t>
  </si>
  <si>
    <t>ماشين هاي بافندگي تاروپودباف برا ي بافتن پارچه به عرض حدا کثر30سانتيمتر</t>
  </si>
  <si>
    <t>ماشين هاي کشباف گردباف, باا ستوا نه ا ي به قطربيشترا ز165ميليمتر</t>
  </si>
  <si>
    <t>ميله (spindle)وپره ميله (spindle flyer),رينگ ريسندگي وشيطانک رينگ</t>
  </si>
  <si>
    <t>ا جزا ءوقطعات ومتفرعات ماشين هاي مشمول شماره 8447ماشينهاي كمكي آنهاکه درجاي ديگرمذکورنباشد</t>
  </si>
  <si>
    <t xml:space="preserve">ماشين آلات ودستگاههاي ساختن ياتکميل کردن نمديانبافته ها به صورت توپ باشكل معين </t>
  </si>
  <si>
    <t>ماشين هاي رختشوئي تمام ا توماتيک باظرفيت حدا کثر10کيلوگرم</t>
  </si>
  <si>
    <t>ماشين لباسشويي دوقلو نيمه اتوماتيك 5 كيلو وبالاتر</t>
  </si>
  <si>
    <t>ساير ماشين هاي لباسشويي تمام اتوماتيك غير از نيمه اتوماتيك 5 كيلو وبالاتر</t>
  </si>
  <si>
    <t xml:space="preserve"> ساير ماشين هاي لباسشويي تمام اتوماتيك غير مذكور</t>
  </si>
  <si>
    <t>ماشين هاي رختشوئي,خانگي ياغيرخانگي,باظرفيت بيش ا ز10کيلوگرم</t>
  </si>
  <si>
    <t xml:space="preserve">ديگ ومنبع مخصوص ماشين هاي لباسشوئي اتوماتيك </t>
  </si>
  <si>
    <t xml:space="preserve">ساير اجزاء وقطعات ماشين هاي رختشوئي خانگي وغيرخانگي غير مذكور درجاي ديگر </t>
  </si>
  <si>
    <t>ماشين هاي خشکشوئي</t>
  </si>
  <si>
    <t>ماشين هاي خشك كردن باظرفيت حداكثر 10 كيلوگرم شستني خشك</t>
  </si>
  <si>
    <t>ماشين هاي خشک کردن باظرفيت بيشترا ز10کيلوگرم شستني خشک</t>
  </si>
  <si>
    <t>اتو پرس از نوع خانگي</t>
  </si>
  <si>
    <t>سايرماشين ها وپرس هاي اتوكردن (از جمله پرس هاي داغ براي ثابت نگه داشتن )کبجز نوع خانگي</t>
  </si>
  <si>
    <t xml:space="preserve">چرخهاي دوزندگي اتوماتيک غير خانگي </t>
  </si>
  <si>
    <t>گاز</t>
  </si>
  <si>
    <t>گاز (Gauze)، به غير از پارچهکهاي باريك مشمول رديف 06  58.</t>
  </si>
  <si>
    <t>از نخکهايي با رنگکهاي مختلف</t>
  </si>
  <si>
    <t>پارچه هاي نسجي کائوچوزده, غيرمذکوردرجاي ديگر....</t>
  </si>
  <si>
    <t>کنف وسايرا لياف نسجي از پوسته ساقه نباتات  خام ياخيسانده بجزا لياف  کهنه کنف به استثناي كتان ، شاهدانه ورامي</t>
  </si>
  <si>
    <t xml:space="preserve">نخ يك لا ، از الياف شانه نزده ، كه اندازه آن كمتر از 56/232 دسيکتكس بوده ولي كمتر از 31/192 دسيکتكس نباشد (نمره آن در سيستم متريك بيش از 43 بوده ولي از 52 بيشتر نباشد)_x000D_
</t>
  </si>
  <si>
    <t xml:space="preserve">نخ ا زسايرا لياف نسجي نباتي;که درجاي ديگري گفته نشده نخ كاغذي  </t>
  </si>
  <si>
    <t xml:space="preserve"> گرانول مستربچ (Master Bach)</t>
  </si>
  <si>
    <t>ساير محصولات آلي سنتيك از انواع كه به عنوان عوامل درخشان كننده فلورسنت استعمال مي شوند بجز گرانول مستربچ</t>
  </si>
  <si>
    <t>موادرنگي اسيدي حتي متاليزه وفرآورده هابر اساس اين مواد، فرآورده هاي مواد رنگي دندانه، غير مذكور در جاي ديگر</t>
  </si>
  <si>
    <t>پوششهاي  تفلوني براساس سايرپليمرهاي سنتتيك ياطبيعي تغييريافته ازلحاظ شيميايي ،ديسپرسه ياحل شده درمحيط آبي</t>
  </si>
  <si>
    <t xml:space="preserve">رنگ  آستري  آنافروز EDا لکترودي پوزيشن  (Deposition -Electro)براساس پليمرهاي اكريليك ياوينيل </t>
  </si>
  <si>
    <t xml:space="preserve">رنگ  رويه  وآستري  ا تومبيل براساس پليمرهاي اكريليك ياوينيل </t>
  </si>
  <si>
    <t>رنگ رويه و ا ستري ا تومبيل بر اساس ساير پليمرهاي سنتتيك يا طبيعي تغييريافته از لحاظ شيميايي، ديسپرسه يا حل شده درمحيط آبي</t>
  </si>
  <si>
    <t xml:space="preserve">رنگهاوپوشش  ساختماني براساس پليمرهاي اكريليك ياوينيل </t>
  </si>
  <si>
    <t>سايررنگهاوورني هابرا ساس پليمرهاي  سنتتيک يا پليمرهاي  طبيعي تغييريافته  ديسپرسه يامحلول  درمحيط آبي....غيرمذکور</t>
  </si>
  <si>
    <t>لاکها و ورني ها و لعابها براساس سايرپليمرهاي سنتتيك ياطبيعي تغييريافته ازلحاظ شيميايي ،ديسپرسه ياحل شده درمحيط آبي</t>
  </si>
  <si>
    <t xml:space="preserve">لاکهاو ورني هاولعابها براساس پليمرهاي اكريليك ياوينيل  </t>
  </si>
  <si>
    <t xml:space="preserve">رنگها و پوششهاي  صنعتي براساس پليمرهاي اكريليك ياوينيل  </t>
  </si>
  <si>
    <t xml:space="preserve">موا د تکميل, حاملين  رنگ  بعنوا ن  تسريع  کننده  درعمل  رنگرزي  در نساجي وهمانند غيرازموادنشاسته اي </t>
  </si>
  <si>
    <t>موا دتکميل وحاملين  رنگ  بعنوا ن تسريع  کننده درعمل  رنگرزي ا زنوع  موردمصرف  درصنعت کاغذ سازي غيرازموادنشاسته اي .</t>
  </si>
  <si>
    <t xml:space="preserve">موا دتکميل وحاملين رنگ  بعنوا ن تسريع  کننده درعمل  رنگرزي  ا ز نوع  مورد مصرف  در چرم  سازي غيرازموادنشاسته اي </t>
  </si>
  <si>
    <t>الياف شيشه به صورت رشته اي (تار)</t>
  </si>
  <si>
    <t>پشم شيشه</t>
  </si>
  <si>
    <t>ـ سایر/كنف و ساير الياف نسجي از پوستة ساقة نباتات (باستثناي كتان، شاهدانه و رامي)، خام يا عمل آمده ولي ريسيده نشده؛ آخال و ضايعات اين الياف‌ها (از جمله آخال نخ و الياف پس مانده آن Garnetted Stock).</t>
  </si>
  <si>
    <t>ساير نخ با استحکام بالا (Hightenacity) از ساير پلي آميدها آماده نشده براي خرده فروشي غير از نخ دوخت کمتر از 67 دسي تکس</t>
  </si>
  <si>
    <t>پارچه هاي تار وپود باف پنبه اي ساده باف, سفيد نشده, داراي 85 درصد يابيشترپنبه, بوزن  هرمترمربع  100گرم ياکمتر</t>
  </si>
  <si>
    <t>ـ ـ سفیدنشده یا سفیدشده/پارچه‌هاي تار و پود باف از نخ رشته‌هاي سنتتيك، همچنين پارچه‌هاي تار و پود باف كه از مواد شماره 04  54 به دست  مي‌آيند.</t>
  </si>
  <si>
    <t>پارچه هاي حوله باف ا سفنجي و پارچه هاي تاروپودباف اسفنجي پرزحلقوي همانند، از پنبه، سفيد شده</t>
  </si>
  <si>
    <t>ـ ـ پنبه هیدروفیل</t>
  </si>
  <si>
    <t xml:space="preserve"> سایر</t>
  </si>
  <si>
    <t>مت (Mat) نبافته ا زا لياف شيشه</t>
  </si>
  <si>
    <t>ورق نازک نبافته (Voiles)، ا زا لياف شيشه</t>
  </si>
  <si>
    <t>نطع، مت ماتريس تخته و محصولات نبافته همانند به غير از پشم شيشه</t>
  </si>
  <si>
    <t>ساير واشياءساخته شده ا زالياف شيشه اي غير مذکور در جاي ديگر</t>
  </si>
  <si>
    <t>ک  چهار گوش­ها، به مساحت بیش از 3/0 متر مربع و حداکثر 1 متر مربع</t>
  </si>
  <si>
    <t>كفپوش نسجي ازنمد</t>
  </si>
  <si>
    <t>پالتو و نيم پالتو باراني از پشم يا موي نرم (كرك) حيوان غير از عباي دستباف از پشم شتر</t>
  </si>
  <si>
    <t>آمار صادرات کشور بر اساس اطلاعات موجود و مقدماتی ده ماهه سال 1397</t>
  </si>
  <si>
    <t>32041110</t>
  </si>
  <si>
    <t>32041190</t>
  </si>
  <si>
    <t>ساير مواد رنگي ديسپرسه وفرآورده ها بجز گرانول مستربچ</t>
  </si>
  <si>
    <t>گرانول مستربچ</t>
  </si>
  <si>
    <t>32041310</t>
  </si>
  <si>
    <t>32041410</t>
  </si>
  <si>
    <t>32041490</t>
  </si>
  <si>
    <t>32041510</t>
  </si>
  <si>
    <t>32041610</t>
  </si>
  <si>
    <t>32041720</t>
  </si>
  <si>
    <t>32041920</t>
  </si>
  <si>
    <t>گرانول مستربچ (Master Bach)</t>
  </si>
  <si>
    <t>32049010</t>
  </si>
  <si>
    <t>32049090</t>
  </si>
  <si>
    <t>32091010</t>
  </si>
  <si>
    <t>32091030</t>
  </si>
  <si>
    <t>32091050</t>
  </si>
  <si>
    <t>32091060</t>
  </si>
  <si>
    <t>32091090</t>
  </si>
  <si>
    <t>32099010</t>
  </si>
  <si>
    <t>32099040</t>
  </si>
  <si>
    <t>32099050</t>
  </si>
  <si>
    <t>32099089</t>
  </si>
  <si>
    <t>32091041</t>
  </si>
  <si>
    <t>38099200</t>
  </si>
  <si>
    <t>38099300</t>
  </si>
  <si>
    <t>55013000</t>
  </si>
  <si>
    <t>-- سایر</t>
  </si>
  <si>
    <t xml:space="preserve">آخال الیاف ازالیاف سنتیک  </t>
  </si>
  <si>
    <t>55064000</t>
  </si>
  <si>
    <t>- از پلی پروپیلن</t>
  </si>
  <si>
    <t>68129900</t>
  </si>
  <si>
    <t>70191200</t>
  </si>
  <si>
    <t>70191910</t>
  </si>
  <si>
    <t>70199030</t>
  </si>
  <si>
    <t>52051100</t>
  </si>
  <si>
    <t>كه اندازه آن حداقل 29/714 دسي تكس باشد (نمره آن در سيستم متريك از 14 تجاوز نكند).</t>
  </si>
  <si>
    <t>52051200</t>
  </si>
  <si>
    <t xml:space="preserve"> ک نخ يك لا ، از الياف شانه نزده ، كه اندازه آن كمتر از 29/714 دسيکتكس بوده ليكن كمتر از 56/232 دسيکتكس نباشد (نمره آن در سيستم متريك بيش از 14 بوده ولي از 43 بيشتر نباشد)_x000D_
</t>
  </si>
  <si>
    <t>52061300</t>
  </si>
  <si>
    <t>53039000</t>
  </si>
  <si>
    <t>53031090</t>
  </si>
  <si>
    <t>53089000</t>
  </si>
  <si>
    <t>54023100</t>
  </si>
  <si>
    <t>54023300</t>
  </si>
  <si>
    <t>54023400</t>
  </si>
  <si>
    <t>54023900</t>
  </si>
  <si>
    <t>54024500</t>
  </si>
  <si>
    <t>54024900</t>
  </si>
  <si>
    <t>از پلی پروپیلن</t>
  </si>
  <si>
    <t>54025300</t>
  </si>
  <si>
    <t>54026300</t>
  </si>
  <si>
    <t>54033900</t>
  </si>
  <si>
    <t>نخ يک لاي مصنوعي,که درجاي ديگرگفته نشده, آماده نشده برا ي خرده فروشي غير از نخ دوخت وهمچنين تك رشته هاي كمتر از 67  دسي تكس</t>
  </si>
  <si>
    <t>55091100</t>
  </si>
  <si>
    <t>55093100</t>
  </si>
  <si>
    <t>55094200</t>
  </si>
  <si>
    <t>55095100</t>
  </si>
  <si>
    <t>55095900</t>
  </si>
  <si>
    <t>55113000</t>
  </si>
  <si>
    <t>50072090</t>
  </si>
  <si>
    <t>51111900</t>
  </si>
  <si>
    <t>51121100</t>
  </si>
  <si>
    <t>51129000</t>
  </si>
  <si>
    <t xml:space="preserve">ساير پارچه هاي تاروپودباف, ا زپنبه, سفيدنشده, غيرمذکوردرجاي ديگر,باحدا قل 85درصدپنبه به وزن هرمتر كمتراز200گرم  </t>
  </si>
  <si>
    <t>پارچه هاي تار و پودباف، ازپنبه، سفيد شده، غير مذکور در جاي ديگر، باحداقل 85% پنبه به وزن هرمتر كمتر از200 گرم</t>
  </si>
  <si>
    <t>52084900</t>
  </si>
  <si>
    <t>پارچه هاي تار و پودباف، ا ز پنبه، ا زنخهاي رنگارنگ، غير مذکور در جاي ديگرباحدا قل 85% پنبه به وزن هرمتر كمتر از200 گرم</t>
  </si>
  <si>
    <t>52085900</t>
  </si>
  <si>
    <t>پارچه تار و پودباف ا زپنبه، چاپ شده، با85% يا بيشتر پنبه، غير مذکور در جاي ديگربه وزن هرمتر كمتر از 200 گرم</t>
  </si>
  <si>
    <t>52091200</t>
  </si>
  <si>
    <t>52092900</t>
  </si>
  <si>
    <t>52093900</t>
  </si>
  <si>
    <t>پارچه تار و پودباف، ا زپنبه، سفيد نشده، باحدا قل 85% پنبه، هرمترمربع حدا قل 200 گرم غير مذکور در جاي ديگر</t>
  </si>
  <si>
    <t>52102100</t>
  </si>
  <si>
    <t>52104900</t>
  </si>
  <si>
    <t>52114900</t>
  </si>
  <si>
    <t>52115100</t>
  </si>
  <si>
    <t>52115900</t>
  </si>
  <si>
    <t>52122300</t>
  </si>
  <si>
    <t>52122400</t>
  </si>
  <si>
    <t>54075100</t>
  </si>
  <si>
    <t>54075300</t>
  </si>
  <si>
    <t>54077200</t>
  </si>
  <si>
    <t>54077100</t>
  </si>
  <si>
    <t>54082200</t>
  </si>
  <si>
    <t>54083100</t>
  </si>
  <si>
    <t>55131900</t>
  </si>
  <si>
    <t>55132300</t>
  </si>
  <si>
    <t>55132900</t>
  </si>
  <si>
    <t>55134900</t>
  </si>
  <si>
    <t>سايرپارچه تاروپودباف, باکمترا ز85%ا لياف غيريکسره سنتتيک, مخلوط باپنبه, غيرمذکوردرجاي ديگرسفيد شده يا نشده</t>
  </si>
  <si>
    <t>ساير پارچه تاروپودباف، رنگرزي شده،... با کمتر از85% الياف غيريکسره پلي ا ستر، مخلوط با پنبه... به وزن كمتر از 170 گرم درمتر</t>
  </si>
  <si>
    <t>ساير پارچه هاي تاروپودباف، رنگرزي شده، باکمتر از85% الياف غيريکسره سنتتيک، مخلوط با پنبه... بوزن كمتر از170 گرم درمتر</t>
  </si>
  <si>
    <t>ساير پارچه تاروپودباف، چاپ شده، باکمتر از85% الياف غيريکسره پلي استر،… بوزن مترمربع حدا کثر170 گرم</t>
  </si>
  <si>
    <t>55141100</t>
  </si>
  <si>
    <t>55142200</t>
  </si>
  <si>
    <t>55142900</t>
  </si>
  <si>
    <t>55143000</t>
  </si>
  <si>
    <t>55151900</t>
  </si>
  <si>
    <t>55161200</t>
  </si>
  <si>
    <t>55161300</t>
  </si>
  <si>
    <t>58013390</t>
  </si>
  <si>
    <t>58013700</t>
  </si>
  <si>
    <t>58019000</t>
  </si>
  <si>
    <t>58021100</t>
  </si>
  <si>
    <t>58061000</t>
  </si>
  <si>
    <t>59031000</t>
  </si>
  <si>
    <t>60019200</t>
  </si>
  <si>
    <t>60054300</t>
  </si>
  <si>
    <t>60059000</t>
  </si>
  <si>
    <t>56013000</t>
  </si>
  <si>
    <t>59069900</t>
  </si>
  <si>
    <t>59112000</t>
  </si>
  <si>
    <t>59113200</t>
  </si>
  <si>
    <t>63022100</t>
  </si>
  <si>
    <t>63024000</t>
  </si>
  <si>
    <t>63029300</t>
  </si>
  <si>
    <t>63039200</t>
  </si>
  <si>
    <t>63039900</t>
  </si>
  <si>
    <t>63041990</t>
  </si>
  <si>
    <t>63049990</t>
  </si>
  <si>
    <t>63064000</t>
  </si>
  <si>
    <t>63079090</t>
  </si>
  <si>
    <t>63109000</t>
  </si>
  <si>
    <t>70193200</t>
  </si>
  <si>
    <t>70193990</t>
  </si>
  <si>
    <t>70199091</t>
  </si>
  <si>
    <t>70199099</t>
  </si>
  <si>
    <t>56029000</t>
  </si>
  <si>
    <t>56031110</t>
  </si>
  <si>
    <t>56039100</t>
  </si>
  <si>
    <t>56039300</t>
  </si>
  <si>
    <t>57021090</t>
  </si>
  <si>
    <t>57022000</t>
  </si>
  <si>
    <t>57023900</t>
  </si>
  <si>
    <t>57031000</t>
  </si>
  <si>
    <t>57042000</t>
  </si>
  <si>
    <t>57049010</t>
  </si>
  <si>
    <t>58109200</t>
  </si>
  <si>
    <t>63011000</t>
  </si>
  <si>
    <t>61019000</t>
  </si>
  <si>
    <t>پالتو،نيم پالتو ، ردا ، شنل ، شنل با شلق دار، آنورا ک; بادگيروهمانند;زنانه يادخترا نه کشباف; از ساير مواد نسجي اشياء مشمول شماره 6105</t>
  </si>
  <si>
    <t>61029000</t>
  </si>
  <si>
    <t>61031000</t>
  </si>
  <si>
    <t>61032200</t>
  </si>
  <si>
    <t>61032900</t>
  </si>
  <si>
    <t>61033200</t>
  </si>
  <si>
    <t>61033900</t>
  </si>
  <si>
    <t>61034100</t>
  </si>
  <si>
    <t>61034900</t>
  </si>
  <si>
    <t>61041300</t>
  </si>
  <si>
    <t>61041900</t>
  </si>
  <si>
    <t>61042200</t>
  </si>
  <si>
    <t>61043900</t>
  </si>
  <si>
    <t>61046900</t>
  </si>
  <si>
    <t>61071100</t>
  </si>
  <si>
    <t>61071200</t>
  </si>
  <si>
    <t>61072100</t>
  </si>
  <si>
    <t>61072900</t>
  </si>
  <si>
    <t>61079100</t>
  </si>
  <si>
    <t>61079900</t>
  </si>
  <si>
    <t>61081900</t>
  </si>
  <si>
    <t>61082100</t>
  </si>
  <si>
    <t>61082900</t>
  </si>
  <si>
    <t>61083900</t>
  </si>
  <si>
    <t>61089200</t>
  </si>
  <si>
    <t>61089900</t>
  </si>
  <si>
    <t>61091000</t>
  </si>
  <si>
    <t>61099000</t>
  </si>
  <si>
    <t>61103000</t>
  </si>
  <si>
    <t>61109000</t>
  </si>
  <si>
    <t>61112000</t>
  </si>
  <si>
    <t>61119000</t>
  </si>
  <si>
    <t>62121000</t>
  </si>
  <si>
    <t>62123000</t>
  </si>
  <si>
    <t>62129000</t>
  </si>
  <si>
    <t>62011190</t>
  </si>
  <si>
    <t>62011900</t>
  </si>
  <si>
    <t>62021300</t>
  </si>
  <si>
    <t>62021990</t>
  </si>
  <si>
    <t>62029100</t>
  </si>
  <si>
    <t>62029900</t>
  </si>
  <si>
    <t>62031200</t>
  </si>
  <si>
    <t>62031910</t>
  </si>
  <si>
    <t>62031990</t>
  </si>
  <si>
    <t>62032200</t>
  </si>
  <si>
    <t>62032900</t>
  </si>
  <si>
    <t>62033900</t>
  </si>
  <si>
    <t>62034200</t>
  </si>
  <si>
    <t>62034900</t>
  </si>
  <si>
    <t>62041200</t>
  </si>
  <si>
    <t>62041390</t>
  </si>
  <si>
    <t>62041990</t>
  </si>
  <si>
    <t>62042900</t>
  </si>
  <si>
    <t>62044200</t>
  </si>
  <si>
    <t>62044900</t>
  </si>
  <si>
    <t>62045900</t>
  </si>
  <si>
    <t>62046900</t>
  </si>
  <si>
    <t>62052000</t>
  </si>
  <si>
    <t>62053000</t>
  </si>
  <si>
    <t>62059000</t>
  </si>
  <si>
    <t>62061000</t>
  </si>
  <si>
    <t>62064000</t>
  </si>
  <si>
    <t>62069000</t>
  </si>
  <si>
    <t>62071900</t>
  </si>
  <si>
    <t>62079900</t>
  </si>
  <si>
    <t>62081100</t>
  </si>
  <si>
    <t>62082900</t>
  </si>
  <si>
    <t>62089100</t>
  </si>
  <si>
    <t>62089200</t>
  </si>
  <si>
    <t>62089900</t>
  </si>
  <si>
    <t>62093000</t>
  </si>
  <si>
    <t>62099000</t>
  </si>
  <si>
    <t>62101000</t>
  </si>
  <si>
    <t>62102000</t>
  </si>
  <si>
    <t>62103000</t>
  </si>
  <si>
    <t>62104000</t>
  </si>
  <si>
    <t>62105000</t>
  </si>
  <si>
    <t>62111100</t>
  </si>
  <si>
    <t>62113300</t>
  </si>
  <si>
    <t>62113900</t>
  </si>
  <si>
    <t>62114900</t>
  </si>
  <si>
    <t>61121200</t>
  </si>
  <si>
    <t>61121900</t>
  </si>
  <si>
    <t>61122000</t>
  </si>
  <si>
    <t>61123900</t>
  </si>
  <si>
    <t>61124900</t>
  </si>
  <si>
    <t>گرمکن ورزشي بصورت دست، کشباف يا قلاب باف، ا زا لياف سنتتيک.</t>
  </si>
  <si>
    <t>لباس ا سکي بصورت دست, کشباف ياقلاب باف.</t>
  </si>
  <si>
    <t>لباس شناي مردانه يا پسرا نه، کشباف ياقلاب باف، ا زساير مواد نسجي (غير ازسنتتيک).</t>
  </si>
  <si>
    <t>61151000</t>
  </si>
  <si>
    <t>61152900</t>
  </si>
  <si>
    <t>61153000</t>
  </si>
  <si>
    <t>61159500</t>
  </si>
  <si>
    <t>61159600</t>
  </si>
  <si>
    <t>61159900</t>
  </si>
  <si>
    <t>61161000</t>
  </si>
  <si>
    <t>61169900</t>
  </si>
  <si>
    <t>61171000</t>
  </si>
  <si>
    <t>61178000</t>
  </si>
  <si>
    <t>61179000</t>
  </si>
  <si>
    <t>62141000</t>
  </si>
  <si>
    <t>62142000</t>
  </si>
  <si>
    <t>62144000</t>
  </si>
  <si>
    <t>62149000</t>
  </si>
  <si>
    <t>62159000</t>
  </si>
  <si>
    <t>کراوات, پاپيون ودستمال گردن کرا وا تي از ساير مواد نسجي غيرمذکوردرجاي ديگر</t>
  </si>
  <si>
    <t>62171000</t>
  </si>
  <si>
    <t>62179000</t>
  </si>
  <si>
    <t>84451100</t>
  </si>
  <si>
    <t>84451900</t>
  </si>
  <si>
    <t>84452000</t>
  </si>
  <si>
    <t>84453000</t>
  </si>
  <si>
    <t>84454000</t>
  </si>
  <si>
    <t>84459000</t>
  </si>
  <si>
    <t>84461000</t>
  </si>
  <si>
    <t>84462900</t>
  </si>
  <si>
    <t>84463000</t>
  </si>
  <si>
    <t>84471100</t>
  </si>
  <si>
    <t>84472000</t>
  </si>
  <si>
    <t>84479000</t>
  </si>
  <si>
    <t>84483300</t>
  </si>
  <si>
    <t>84483900</t>
  </si>
  <si>
    <t>84484900</t>
  </si>
  <si>
    <t>84485900</t>
  </si>
  <si>
    <t>84501100</t>
  </si>
  <si>
    <t>84501210</t>
  </si>
  <si>
    <t>84501290</t>
  </si>
  <si>
    <t>84501900</t>
  </si>
  <si>
    <t>84502000</t>
  </si>
  <si>
    <t>84509010</t>
  </si>
  <si>
    <t>84509090</t>
  </si>
  <si>
    <t>84511000</t>
  </si>
  <si>
    <t>84512100</t>
  </si>
  <si>
    <t>84512900</t>
  </si>
  <si>
    <t>84513010</t>
  </si>
  <si>
    <t>84513090</t>
  </si>
  <si>
    <t>84514000</t>
  </si>
  <si>
    <t>84515000</t>
  </si>
  <si>
    <t>84518000</t>
  </si>
  <si>
    <t>84519000</t>
  </si>
  <si>
    <t>84521000</t>
  </si>
  <si>
    <t>84522100</t>
  </si>
  <si>
    <t>84522900</t>
  </si>
  <si>
    <t>84529010</t>
  </si>
  <si>
    <t>84529020</t>
  </si>
  <si>
    <t>پوشاک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</si>
</sst>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7" x14ac:knownFonts="1">
    <font>
      <sz val="11"/>
      <color theme="1"/>
      <name val="Calibri"/>
      <family val="2"/>
      <scheme val="minor"/>
    </font>
    <font>
      <sz val="11"/>
      <color theme="1"/>
      <name val="Calibri"/>
      <family val="2"/>
      <scheme val="minor"/>
    </font>
    <font>
      <b/>
      <sz val="11"/>
      <name val="B Nazanin"/>
      <charset val="178"/>
    </font>
    <font>
      <sz val="11"/>
      <color theme="1"/>
      <name val="B Nazanin"/>
      <charset val="178"/>
    </font>
    <font>
      <sz val="11"/>
      <name val="B Nazanin"/>
      <charset val="178"/>
    </font>
    <font>
      <b/>
      <sz val="11"/>
      <color rgb="FFFF0000"/>
      <name val="B Nazanin"/>
      <charset val="178"/>
    </font>
    <font>
      <sz val="11"/>
      <color rgb="FFFF0000"/>
      <name val="B Nazanin"/>
      <charset val="178"/>
    </font>
  </fonts>
  <fills count="4">
    <fill>
      <patternFill patternType="none"/>
    </fill>
    <fill>
      <patternFill patternType="gray125"/>
    </fill>
    <fill>
      <patternFill patternType="solid">
        <fgColor rgb="FFFFC000"/>
        <bgColor indexed="64"/>
      </patternFill>
    </fill>
    <fill>
      <patternFill patternType="solid">
        <fgColor rgb="FFFF00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3" fillId="0" borderId="0" xfId="0" applyFont="1" applyFill="1" applyAlignment="1">
      <alignment horizontal="center"/>
    </xf>
    <xf numFmtId="1" fontId="2" fillId="0" borderId="4" xfId="0" applyNumberFormat="1" applyFont="1" applyFill="1" applyBorder="1" applyAlignment="1">
      <alignment horizontal="center"/>
    </xf>
    <xf numFmtId="1" fontId="2" fillId="0" borderId="4" xfId="0" applyNumberFormat="1" applyFont="1" applyFill="1" applyBorder="1" applyAlignment="1">
      <alignment horizontal="right"/>
    </xf>
    <xf numFmtId="3" fontId="2" fillId="0" borderId="4" xfId="1" applyNumberFormat="1" applyFont="1" applyFill="1" applyBorder="1" applyAlignment="1">
      <alignment horizontal="center" vertical="center"/>
    </xf>
    <xf numFmtId="1" fontId="2" fillId="0" borderId="5" xfId="0" applyNumberFormat="1" applyFont="1" applyFill="1" applyBorder="1" applyAlignment="1">
      <alignment horizontal="center" vertical="center"/>
    </xf>
    <xf numFmtId="3" fontId="3" fillId="0" borderId="4" xfId="0" applyNumberFormat="1" applyFont="1" applyBorder="1" applyAlignment="1">
      <alignment horizontal="center" vertical="center"/>
    </xf>
    <xf numFmtId="1" fontId="2" fillId="0" borderId="6"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3" fontId="4" fillId="0" borderId="4" xfId="1" applyNumberFormat="1" applyFont="1" applyFill="1" applyBorder="1" applyAlignment="1">
      <alignment horizontal="center" vertical="center"/>
    </xf>
    <xf numFmtId="3" fontId="3" fillId="0" borderId="0" xfId="0" applyNumberFormat="1" applyFont="1" applyFill="1" applyAlignment="1">
      <alignment horizontal="center"/>
    </xf>
    <xf numFmtId="1" fontId="4" fillId="0" borderId="4" xfId="0" applyNumberFormat="1" applyFont="1" applyFill="1" applyBorder="1" applyAlignment="1">
      <alignment horizontal="center"/>
    </xf>
    <xf numFmtId="1" fontId="2" fillId="0" borderId="7" xfId="0" applyNumberFormat="1" applyFont="1" applyFill="1" applyBorder="1" applyAlignment="1">
      <alignment horizontal="center" vertical="center"/>
    </xf>
    <xf numFmtId="1" fontId="4" fillId="0" borderId="4" xfId="0" applyNumberFormat="1" applyFont="1" applyFill="1" applyBorder="1" applyAlignment="1">
      <alignment horizontal="right"/>
    </xf>
    <xf numFmtId="1" fontId="2" fillId="2" borderId="4" xfId="0" applyNumberFormat="1" applyFont="1" applyFill="1" applyBorder="1" applyAlignment="1">
      <alignment horizontal="center" vertical="center"/>
    </xf>
    <xf numFmtId="1" fontId="4" fillId="2" borderId="4" xfId="0" applyNumberFormat="1" applyFont="1" applyFill="1" applyBorder="1" applyAlignment="1">
      <alignment horizontal="center"/>
    </xf>
    <xf numFmtId="1" fontId="4" fillId="2" borderId="4" xfId="0" applyNumberFormat="1" applyFont="1" applyFill="1" applyBorder="1" applyAlignment="1">
      <alignment horizontal="right"/>
    </xf>
    <xf numFmtId="3" fontId="4" fillId="2" borderId="4" xfId="1" applyNumberFormat="1" applyFont="1" applyFill="1" applyBorder="1" applyAlignment="1">
      <alignment horizontal="center" vertical="center"/>
    </xf>
    <xf numFmtId="1" fontId="2" fillId="3" borderId="7"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1" fontId="4" fillId="3" borderId="4" xfId="0" applyNumberFormat="1" applyFont="1" applyFill="1" applyBorder="1" applyAlignment="1">
      <alignment horizontal="center"/>
    </xf>
    <xf numFmtId="1" fontId="4" fillId="3" borderId="4" xfId="0" applyNumberFormat="1" applyFont="1" applyFill="1" applyBorder="1" applyAlignment="1">
      <alignment horizontal="right"/>
    </xf>
    <xf numFmtId="3" fontId="4" fillId="3" borderId="4" xfId="1" applyNumberFormat="1" applyFont="1" applyFill="1" applyBorder="1" applyAlignment="1">
      <alignment horizontal="center" vertical="center"/>
    </xf>
    <xf numFmtId="1" fontId="2" fillId="2" borderId="6"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4" fillId="0" borderId="4" xfId="0" quotePrefix="1" applyNumberFormat="1" applyFont="1" applyFill="1" applyBorder="1" applyAlignment="1">
      <alignment horizontal="right" readingOrder="2"/>
    </xf>
    <xf numFmtId="1" fontId="2" fillId="2" borderId="5" xfId="0" applyNumberFormat="1" applyFont="1" applyFill="1" applyBorder="1" applyAlignment="1">
      <alignment horizontal="center" vertical="center"/>
    </xf>
    <xf numFmtId="1" fontId="2" fillId="3" borderId="5"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1" fontId="2" fillId="3" borderId="6" xfId="0" applyNumberFormat="1" applyFont="1" applyFill="1" applyBorder="1" applyAlignment="1">
      <alignment horizontal="center" vertical="center"/>
    </xf>
    <xf numFmtId="3" fontId="4" fillId="0" borderId="4" xfId="1" applyNumberFormat="1" applyFont="1" applyFill="1" applyBorder="1" applyAlignment="1">
      <alignment horizontal="right"/>
    </xf>
    <xf numFmtId="1" fontId="4" fillId="0" borderId="5" xfId="0" applyNumberFormat="1" applyFont="1" applyFill="1" applyBorder="1" applyAlignment="1">
      <alignment horizontal="right"/>
    </xf>
    <xf numFmtId="1" fontId="2" fillId="0" borderId="6" xfId="0" applyNumberFormat="1" applyFont="1" applyFill="1" applyBorder="1" applyAlignment="1">
      <alignment horizontal="center" vertical="center" wrapText="1"/>
    </xf>
    <xf numFmtId="0" fontId="3" fillId="0" borderId="6" xfId="0" applyFont="1" applyFill="1" applyBorder="1" applyAlignment="1">
      <alignment horizontal="center"/>
    </xf>
    <xf numFmtId="1" fontId="5" fillId="3" borderId="7"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6" fillId="3" borderId="4" xfId="0" applyNumberFormat="1" applyFont="1" applyFill="1" applyBorder="1" applyAlignment="1">
      <alignment horizontal="center"/>
    </xf>
    <xf numFmtId="1" fontId="6" fillId="3" borderId="4" xfId="0" applyNumberFormat="1" applyFont="1" applyFill="1" applyBorder="1" applyAlignment="1">
      <alignment horizontal="right"/>
    </xf>
    <xf numFmtId="1" fontId="4" fillId="3" borderId="5" xfId="0" applyNumberFormat="1" applyFont="1" applyFill="1" applyBorder="1" applyAlignment="1">
      <alignment horizontal="center"/>
    </xf>
    <xf numFmtId="1" fontId="4" fillId="3" borderId="5" xfId="0" applyNumberFormat="1" applyFont="1" applyFill="1" applyBorder="1" applyAlignment="1">
      <alignment horizontal="right"/>
    </xf>
    <xf numFmtId="3" fontId="4" fillId="3" borderId="5" xfId="1" applyNumberFormat="1" applyFont="1" applyFill="1" applyBorder="1" applyAlignment="1">
      <alignment horizontal="center" vertical="center"/>
    </xf>
    <xf numFmtId="0" fontId="3" fillId="0" borderId="0" xfId="0" applyFont="1" applyFill="1" applyBorder="1" applyAlignment="1">
      <alignment horizontal="center"/>
    </xf>
    <xf numFmtId="1"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xf>
    <xf numFmtId="3" fontId="3" fillId="0" borderId="0" xfId="1"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xf>
    <xf numFmtId="3" fontId="3" fillId="0" borderId="0" xfId="1" applyNumberFormat="1" applyFont="1" applyFill="1" applyAlignment="1">
      <alignment horizontal="center" vertical="center"/>
    </xf>
    <xf numFmtId="1" fontId="2" fillId="0" borderId="5" xfId="0" applyNumberFormat="1" applyFont="1" applyFill="1" applyBorder="1" applyAlignment="1">
      <alignment horizontal="center"/>
    </xf>
    <xf numFmtId="1" fontId="2" fillId="0" borderId="8" xfId="0" applyNumberFormat="1" applyFont="1" applyFill="1" applyBorder="1" applyAlignment="1">
      <alignment horizontal="center" vertical="center"/>
    </xf>
    <xf numFmtId="1" fontId="2" fillId="2" borderId="6" xfId="0" applyNumberFormat="1" applyFont="1" applyFill="1" applyBorder="1" applyAlignment="1">
      <alignment horizontal="right" vertical="center"/>
    </xf>
    <xf numFmtId="1" fontId="2" fillId="0" borderId="8"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right"/>
    </xf>
    <xf numFmtId="3" fontId="3" fillId="0" borderId="4" xfId="0" applyNumberFormat="1" applyFont="1" applyBorder="1" applyAlignment="1">
      <alignment horizontal="center"/>
    </xf>
    <xf numFmtId="49" fontId="4" fillId="0" borderId="4" xfId="0" applyNumberFormat="1" applyFont="1" applyBorder="1" applyAlignment="1">
      <alignment horizontal="center" vertical="center"/>
    </xf>
    <xf numFmtId="0" fontId="4" fillId="0" borderId="4" xfId="0" applyFont="1" applyBorder="1" applyAlignment="1">
      <alignment horizontal="right"/>
    </xf>
    <xf numFmtId="3" fontId="4" fillId="0" borderId="4" xfId="0" applyNumberFormat="1" applyFont="1" applyBorder="1" applyAlignment="1">
      <alignment horizontal="center"/>
    </xf>
    <xf numFmtId="0" fontId="3" fillId="0" borderId="4" xfId="0" applyFont="1" applyBorder="1" applyAlignment="1">
      <alignment horizontal="center"/>
    </xf>
    <xf numFmtId="0" fontId="3" fillId="0" borderId="4" xfId="0" quotePrefix="1" applyFont="1" applyBorder="1" applyAlignment="1">
      <alignment horizontal="right" readingOrder="2"/>
    </xf>
    <xf numFmtId="49" fontId="4" fillId="0" borderId="4" xfId="0" applyNumberFormat="1" applyFont="1" applyBorder="1" applyAlignment="1">
      <alignment horizontal="center"/>
    </xf>
    <xf numFmtId="0" fontId="4" fillId="0" borderId="4" xfId="0" applyFont="1" applyBorder="1" applyAlignment="1">
      <alignment horizontal="right" vertical="center"/>
    </xf>
    <xf numFmtId="0" fontId="3" fillId="0" borderId="4" xfId="0" applyFont="1" applyBorder="1" applyAlignment="1"/>
    <xf numFmtId="0" fontId="3" fillId="0" borderId="5" xfId="0" applyFont="1" applyBorder="1" applyAlignment="1">
      <alignment horizontal="right"/>
    </xf>
    <xf numFmtId="49" fontId="4" fillId="0" borderId="4" xfId="0" applyNumberFormat="1" applyFont="1" applyBorder="1" applyAlignment="1">
      <alignment horizontal="right" vertical="center"/>
    </xf>
    <xf numFmtId="1" fontId="2" fillId="0" borderId="1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1" fontId="2" fillId="0" borderId="8"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1" fontId="2" fillId="0" borderId="7"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2" fillId="0" borderId="5"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1" xfId="0" applyNumberFormat="1" applyFont="1" applyFill="1" applyBorder="1" applyAlignment="1">
      <alignment horizontal="center"/>
    </xf>
    <xf numFmtId="1" fontId="2" fillId="0" borderId="2" xfId="0" applyNumberFormat="1" applyFont="1" applyFill="1" applyBorder="1" applyAlignment="1">
      <alignment horizontal="center"/>
    </xf>
    <xf numFmtId="1" fontId="2" fillId="0" borderId="3" xfId="0" applyNumberFormat="1" applyFont="1" applyFill="1" applyBorder="1" applyAlignment="1">
      <alignment horizontal="center"/>
    </xf>
    <xf numFmtId="1" fontId="4" fillId="0" borderId="8" xfId="0" applyNumberFormat="1" applyFont="1" applyFill="1" applyBorder="1" applyAlignment="1">
      <alignment horizontal="center"/>
    </xf>
    <xf numFmtId="1" fontId="4" fillId="0" borderId="7"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1906"/>
  <sheetViews>
    <sheetView rightToLeft="1" tabSelected="1" zoomScale="70" zoomScaleNormal="70" workbookViewId="0">
      <selection activeCell="E3" sqref="E3"/>
    </sheetView>
  </sheetViews>
  <sheetFormatPr defaultRowHeight="18" x14ac:dyDescent="0.45"/>
  <cols>
    <col min="1" max="2" width="9.140625" style="47"/>
    <col min="3" max="3" width="6.28515625" style="47" customWidth="1"/>
    <col min="4" max="4" width="9.28515625" style="1" bestFit="1" customWidth="1"/>
    <col min="5" max="5" width="96.28515625" style="48" customWidth="1"/>
    <col min="6" max="6" width="13.5703125" style="49" bestFit="1" customWidth="1"/>
    <col min="7" max="7" width="20.5703125" style="49" bestFit="1" customWidth="1"/>
    <col min="8" max="8" width="14.5703125" style="49" bestFit="1" customWidth="1"/>
    <col min="9" max="253" width="9.140625" style="1"/>
    <col min="254" max="254" width="0" style="1" hidden="1" customWidth="1"/>
    <col min="255" max="255" width="48.5703125" style="1" customWidth="1"/>
    <col min="256" max="256" width="13.5703125" style="1" bestFit="1" customWidth="1"/>
    <col min="257" max="257" width="20.5703125" style="1" bestFit="1" customWidth="1"/>
    <col min="258" max="258" width="14.5703125" style="1" bestFit="1" customWidth="1"/>
    <col min="259" max="259" width="12.28515625" style="1" bestFit="1" customWidth="1"/>
    <col min="260" max="509" width="9.140625" style="1"/>
    <col min="510" max="510" width="0" style="1" hidden="1" customWidth="1"/>
    <col min="511" max="511" width="48.5703125" style="1" customWidth="1"/>
    <col min="512" max="512" width="13.5703125" style="1" bestFit="1" customWidth="1"/>
    <col min="513" max="513" width="20.5703125" style="1" bestFit="1" customWidth="1"/>
    <col min="514" max="514" width="14.5703125" style="1" bestFit="1" customWidth="1"/>
    <col min="515" max="515" width="12.28515625" style="1" bestFit="1" customWidth="1"/>
    <col min="516" max="765" width="9.140625" style="1"/>
    <col min="766" max="766" width="0" style="1" hidden="1" customWidth="1"/>
    <col min="767" max="767" width="48.5703125" style="1" customWidth="1"/>
    <col min="768" max="768" width="13.5703125" style="1" bestFit="1" customWidth="1"/>
    <col min="769" max="769" width="20.5703125" style="1" bestFit="1" customWidth="1"/>
    <col min="770" max="770" width="14.5703125" style="1" bestFit="1" customWidth="1"/>
    <col min="771" max="771" width="12.28515625" style="1" bestFit="1" customWidth="1"/>
    <col min="772" max="1021" width="9.140625" style="1"/>
    <col min="1022" max="1022" width="0" style="1" hidden="1" customWidth="1"/>
    <col min="1023" max="1023" width="48.5703125" style="1" customWidth="1"/>
    <col min="1024" max="1024" width="13.5703125" style="1" bestFit="1" customWidth="1"/>
    <col min="1025" max="1025" width="20.5703125" style="1" bestFit="1" customWidth="1"/>
    <col min="1026" max="1026" width="14.5703125" style="1" bestFit="1" customWidth="1"/>
    <col min="1027" max="1027" width="12.28515625" style="1" bestFit="1" customWidth="1"/>
    <col min="1028" max="1277" width="9.140625" style="1"/>
    <col min="1278" max="1278" width="0" style="1" hidden="1" customWidth="1"/>
    <col min="1279" max="1279" width="48.5703125" style="1" customWidth="1"/>
    <col min="1280" max="1280" width="13.5703125" style="1" bestFit="1" customWidth="1"/>
    <col min="1281" max="1281" width="20.5703125" style="1" bestFit="1" customWidth="1"/>
    <col min="1282" max="1282" width="14.5703125" style="1" bestFit="1" customWidth="1"/>
    <col min="1283" max="1283" width="12.28515625" style="1" bestFit="1" customWidth="1"/>
    <col min="1284" max="1533" width="9.140625" style="1"/>
    <col min="1534" max="1534" width="0" style="1" hidden="1" customWidth="1"/>
    <col min="1535" max="1535" width="48.5703125" style="1" customWidth="1"/>
    <col min="1536" max="1536" width="13.5703125" style="1" bestFit="1" customWidth="1"/>
    <col min="1537" max="1537" width="20.5703125" style="1" bestFit="1" customWidth="1"/>
    <col min="1538" max="1538" width="14.5703125" style="1" bestFit="1" customWidth="1"/>
    <col min="1539" max="1539" width="12.28515625" style="1" bestFit="1" customWidth="1"/>
    <col min="1540" max="1789" width="9.140625" style="1"/>
    <col min="1790" max="1790" width="0" style="1" hidden="1" customWidth="1"/>
    <col min="1791" max="1791" width="48.5703125" style="1" customWidth="1"/>
    <col min="1792" max="1792" width="13.5703125" style="1" bestFit="1" customWidth="1"/>
    <col min="1793" max="1793" width="20.5703125" style="1" bestFit="1" customWidth="1"/>
    <col min="1794" max="1794" width="14.5703125" style="1" bestFit="1" customWidth="1"/>
    <col min="1795" max="1795" width="12.28515625" style="1" bestFit="1" customWidth="1"/>
    <col min="1796" max="2045" width="9.140625" style="1"/>
    <col min="2046" max="2046" width="0" style="1" hidden="1" customWidth="1"/>
    <col min="2047" max="2047" width="48.5703125" style="1" customWidth="1"/>
    <col min="2048" max="2048" width="13.5703125" style="1" bestFit="1" customWidth="1"/>
    <col min="2049" max="2049" width="20.5703125" style="1" bestFit="1" customWidth="1"/>
    <col min="2050" max="2050" width="14.5703125" style="1" bestFit="1" customWidth="1"/>
    <col min="2051" max="2051" width="12.28515625" style="1" bestFit="1" customWidth="1"/>
    <col min="2052" max="2301" width="9.140625" style="1"/>
    <col min="2302" max="2302" width="0" style="1" hidden="1" customWidth="1"/>
    <col min="2303" max="2303" width="48.5703125" style="1" customWidth="1"/>
    <col min="2304" max="2304" width="13.5703125" style="1" bestFit="1" customWidth="1"/>
    <col min="2305" max="2305" width="20.5703125" style="1" bestFit="1" customWidth="1"/>
    <col min="2306" max="2306" width="14.5703125" style="1" bestFit="1" customWidth="1"/>
    <col min="2307" max="2307" width="12.28515625" style="1" bestFit="1" customWidth="1"/>
    <col min="2308" max="2557" width="9.140625" style="1"/>
    <col min="2558" max="2558" width="0" style="1" hidden="1" customWidth="1"/>
    <col min="2559" max="2559" width="48.5703125" style="1" customWidth="1"/>
    <col min="2560" max="2560" width="13.5703125" style="1" bestFit="1" customWidth="1"/>
    <col min="2561" max="2561" width="20.5703125" style="1" bestFit="1" customWidth="1"/>
    <col min="2562" max="2562" width="14.5703125" style="1" bestFit="1" customWidth="1"/>
    <col min="2563" max="2563" width="12.28515625" style="1" bestFit="1" customWidth="1"/>
    <col min="2564" max="2813" width="9.140625" style="1"/>
    <col min="2814" max="2814" width="0" style="1" hidden="1" customWidth="1"/>
    <col min="2815" max="2815" width="48.5703125" style="1" customWidth="1"/>
    <col min="2816" max="2816" width="13.5703125" style="1" bestFit="1" customWidth="1"/>
    <col min="2817" max="2817" width="20.5703125" style="1" bestFit="1" customWidth="1"/>
    <col min="2818" max="2818" width="14.5703125" style="1" bestFit="1" customWidth="1"/>
    <col min="2819" max="2819" width="12.28515625" style="1" bestFit="1" customWidth="1"/>
    <col min="2820" max="3069" width="9.140625" style="1"/>
    <col min="3070" max="3070" width="0" style="1" hidden="1" customWidth="1"/>
    <col min="3071" max="3071" width="48.5703125" style="1" customWidth="1"/>
    <col min="3072" max="3072" width="13.5703125" style="1" bestFit="1" customWidth="1"/>
    <col min="3073" max="3073" width="20.5703125" style="1" bestFit="1" customWidth="1"/>
    <col min="3074" max="3074" width="14.5703125" style="1" bestFit="1" customWidth="1"/>
    <col min="3075" max="3075" width="12.28515625" style="1" bestFit="1" customWidth="1"/>
    <col min="3076" max="3325" width="9.140625" style="1"/>
    <col min="3326" max="3326" width="0" style="1" hidden="1" customWidth="1"/>
    <col min="3327" max="3327" width="48.5703125" style="1" customWidth="1"/>
    <col min="3328" max="3328" width="13.5703125" style="1" bestFit="1" customWidth="1"/>
    <col min="3329" max="3329" width="20.5703125" style="1" bestFit="1" customWidth="1"/>
    <col min="3330" max="3330" width="14.5703125" style="1" bestFit="1" customWidth="1"/>
    <col min="3331" max="3331" width="12.28515625" style="1" bestFit="1" customWidth="1"/>
    <col min="3332" max="3581" width="9.140625" style="1"/>
    <col min="3582" max="3582" width="0" style="1" hidden="1" customWidth="1"/>
    <col min="3583" max="3583" width="48.5703125" style="1" customWidth="1"/>
    <col min="3584" max="3584" width="13.5703125" style="1" bestFit="1" customWidth="1"/>
    <col min="3585" max="3585" width="20.5703125" style="1" bestFit="1" customWidth="1"/>
    <col min="3586" max="3586" width="14.5703125" style="1" bestFit="1" customWidth="1"/>
    <col min="3587" max="3587" width="12.28515625" style="1" bestFit="1" customWidth="1"/>
    <col min="3588" max="3837" width="9.140625" style="1"/>
    <col min="3838" max="3838" width="0" style="1" hidden="1" customWidth="1"/>
    <col min="3839" max="3839" width="48.5703125" style="1" customWidth="1"/>
    <col min="3840" max="3840" width="13.5703125" style="1" bestFit="1" customWidth="1"/>
    <col min="3841" max="3841" width="20.5703125" style="1" bestFit="1" customWidth="1"/>
    <col min="3842" max="3842" width="14.5703125" style="1" bestFit="1" customWidth="1"/>
    <col min="3843" max="3843" width="12.28515625" style="1" bestFit="1" customWidth="1"/>
    <col min="3844" max="4093" width="9.140625" style="1"/>
    <col min="4094" max="4094" width="0" style="1" hidden="1" customWidth="1"/>
    <col min="4095" max="4095" width="48.5703125" style="1" customWidth="1"/>
    <col min="4096" max="4096" width="13.5703125" style="1" bestFit="1" customWidth="1"/>
    <col min="4097" max="4097" width="20.5703125" style="1" bestFit="1" customWidth="1"/>
    <col min="4098" max="4098" width="14.5703125" style="1" bestFit="1" customWidth="1"/>
    <col min="4099" max="4099" width="12.28515625" style="1" bestFit="1" customWidth="1"/>
    <col min="4100" max="4349" width="9.140625" style="1"/>
    <col min="4350" max="4350" width="0" style="1" hidden="1" customWidth="1"/>
    <col min="4351" max="4351" width="48.5703125" style="1" customWidth="1"/>
    <col min="4352" max="4352" width="13.5703125" style="1" bestFit="1" customWidth="1"/>
    <col min="4353" max="4353" width="20.5703125" style="1" bestFit="1" customWidth="1"/>
    <col min="4354" max="4354" width="14.5703125" style="1" bestFit="1" customWidth="1"/>
    <col min="4355" max="4355" width="12.28515625" style="1" bestFit="1" customWidth="1"/>
    <col min="4356" max="4605" width="9.140625" style="1"/>
    <col min="4606" max="4606" width="0" style="1" hidden="1" customWidth="1"/>
    <col min="4607" max="4607" width="48.5703125" style="1" customWidth="1"/>
    <col min="4608" max="4608" width="13.5703125" style="1" bestFit="1" customWidth="1"/>
    <col min="4609" max="4609" width="20.5703125" style="1" bestFit="1" customWidth="1"/>
    <col min="4610" max="4610" width="14.5703125" style="1" bestFit="1" customWidth="1"/>
    <col min="4611" max="4611" width="12.28515625" style="1" bestFit="1" customWidth="1"/>
    <col min="4612" max="4861" width="9.140625" style="1"/>
    <col min="4862" max="4862" width="0" style="1" hidden="1" customWidth="1"/>
    <col min="4863" max="4863" width="48.5703125" style="1" customWidth="1"/>
    <col min="4864" max="4864" width="13.5703125" style="1" bestFit="1" customWidth="1"/>
    <col min="4865" max="4865" width="20.5703125" style="1" bestFit="1" customWidth="1"/>
    <col min="4866" max="4866" width="14.5703125" style="1" bestFit="1" customWidth="1"/>
    <col min="4867" max="4867" width="12.28515625" style="1" bestFit="1" customWidth="1"/>
    <col min="4868" max="5117" width="9.140625" style="1"/>
    <col min="5118" max="5118" width="0" style="1" hidden="1" customWidth="1"/>
    <col min="5119" max="5119" width="48.5703125" style="1" customWidth="1"/>
    <col min="5120" max="5120" width="13.5703125" style="1" bestFit="1" customWidth="1"/>
    <col min="5121" max="5121" width="20.5703125" style="1" bestFit="1" customWidth="1"/>
    <col min="5122" max="5122" width="14.5703125" style="1" bestFit="1" customWidth="1"/>
    <col min="5123" max="5123" width="12.28515625" style="1" bestFit="1" customWidth="1"/>
    <col min="5124" max="5373" width="9.140625" style="1"/>
    <col min="5374" max="5374" width="0" style="1" hidden="1" customWidth="1"/>
    <col min="5375" max="5375" width="48.5703125" style="1" customWidth="1"/>
    <col min="5376" max="5376" width="13.5703125" style="1" bestFit="1" customWidth="1"/>
    <col min="5377" max="5377" width="20.5703125" style="1" bestFit="1" customWidth="1"/>
    <col min="5378" max="5378" width="14.5703125" style="1" bestFit="1" customWidth="1"/>
    <col min="5379" max="5379" width="12.28515625" style="1" bestFit="1" customWidth="1"/>
    <col min="5380" max="5629" width="9.140625" style="1"/>
    <col min="5630" max="5630" width="0" style="1" hidden="1" customWidth="1"/>
    <col min="5631" max="5631" width="48.5703125" style="1" customWidth="1"/>
    <col min="5632" max="5632" width="13.5703125" style="1" bestFit="1" customWidth="1"/>
    <col min="5633" max="5633" width="20.5703125" style="1" bestFit="1" customWidth="1"/>
    <col min="5634" max="5634" width="14.5703125" style="1" bestFit="1" customWidth="1"/>
    <col min="5635" max="5635" width="12.28515625" style="1" bestFit="1" customWidth="1"/>
    <col min="5636" max="5885" width="9.140625" style="1"/>
    <col min="5886" max="5886" width="0" style="1" hidden="1" customWidth="1"/>
    <col min="5887" max="5887" width="48.5703125" style="1" customWidth="1"/>
    <col min="5888" max="5888" width="13.5703125" style="1" bestFit="1" customWidth="1"/>
    <col min="5889" max="5889" width="20.5703125" style="1" bestFit="1" customWidth="1"/>
    <col min="5890" max="5890" width="14.5703125" style="1" bestFit="1" customWidth="1"/>
    <col min="5891" max="5891" width="12.28515625" style="1" bestFit="1" customWidth="1"/>
    <col min="5892" max="6141" width="9.140625" style="1"/>
    <col min="6142" max="6142" width="0" style="1" hidden="1" customWidth="1"/>
    <col min="6143" max="6143" width="48.5703125" style="1" customWidth="1"/>
    <col min="6144" max="6144" width="13.5703125" style="1" bestFit="1" customWidth="1"/>
    <col min="6145" max="6145" width="20.5703125" style="1" bestFit="1" customWidth="1"/>
    <col min="6146" max="6146" width="14.5703125" style="1" bestFit="1" customWidth="1"/>
    <col min="6147" max="6147" width="12.28515625" style="1" bestFit="1" customWidth="1"/>
    <col min="6148" max="6397" width="9.140625" style="1"/>
    <col min="6398" max="6398" width="0" style="1" hidden="1" customWidth="1"/>
    <col min="6399" max="6399" width="48.5703125" style="1" customWidth="1"/>
    <col min="6400" max="6400" width="13.5703125" style="1" bestFit="1" customWidth="1"/>
    <col min="6401" max="6401" width="20.5703125" style="1" bestFit="1" customWidth="1"/>
    <col min="6402" max="6402" width="14.5703125" style="1" bestFit="1" customWidth="1"/>
    <col min="6403" max="6403" width="12.28515625" style="1" bestFit="1" customWidth="1"/>
    <col min="6404" max="6653" width="9.140625" style="1"/>
    <col min="6654" max="6654" width="0" style="1" hidden="1" customWidth="1"/>
    <col min="6655" max="6655" width="48.5703125" style="1" customWidth="1"/>
    <col min="6656" max="6656" width="13.5703125" style="1" bestFit="1" customWidth="1"/>
    <col min="6657" max="6657" width="20.5703125" style="1" bestFit="1" customWidth="1"/>
    <col min="6658" max="6658" width="14.5703125" style="1" bestFit="1" customWidth="1"/>
    <col min="6659" max="6659" width="12.28515625" style="1" bestFit="1" customWidth="1"/>
    <col min="6660" max="6909" width="9.140625" style="1"/>
    <col min="6910" max="6910" width="0" style="1" hidden="1" customWidth="1"/>
    <col min="6911" max="6911" width="48.5703125" style="1" customWidth="1"/>
    <col min="6912" max="6912" width="13.5703125" style="1" bestFit="1" customWidth="1"/>
    <col min="6913" max="6913" width="20.5703125" style="1" bestFit="1" customWidth="1"/>
    <col min="6914" max="6914" width="14.5703125" style="1" bestFit="1" customWidth="1"/>
    <col min="6915" max="6915" width="12.28515625" style="1" bestFit="1" customWidth="1"/>
    <col min="6916" max="7165" width="9.140625" style="1"/>
    <col min="7166" max="7166" width="0" style="1" hidden="1" customWidth="1"/>
    <col min="7167" max="7167" width="48.5703125" style="1" customWidth="1"/>
    <col min="7168" max="7168" width="13.5703125" style="1" bestFit="1" customWidth="1"/>
    <col min="7169" max="7169" width="20.5703125" style="1" bestFit="1" customWidth="1"/>
    <col min="7170" max="7170" width="14.5703125" style="1" bestFit="1" customWidth="1"/>
    <col min="7171" max="7171" width="12.28515625" style="1" bestFit="1" customWidth="1"/>
    <col min="7172" max="7421" width="9.140625" style="1"/>
    <col min="7422" max="7422" width="0" style="1" hidden="1" customWidth="1"/>
    <col min="7423" max="7423" width="48.5703125" style="1" customWidth="1"/>
    <col min="7424" max="7424" width="13.5703125" style="1" bestFit="1" customWidth="1"/>
    <col min="7425" max="7425" width="20.5703125" style="1" bestFit="1" customWidth="1"/>
    <col min="7426" max="7426" width="14.5703125" style="1" bestFit="1" customWidth="1"/>
    <col min="7427" max="7427" width="12.28515625" style="1" bestFit="1" customWidth="1"/>
    <col min="7428" max="7677" width="9.140625" style="1"/>
    <col min="7678" max="7678" width="0" style="1" hidden="1" customWidth="1"/>
    <col min="7679" max="7679" width="48.5703125" style="1" customWidth="1"/>
    <col min="7680" max="7680" width="13.5703125" style="1" bestFit="1" customWidth="1"/>
    <col min="7681" max="7681" width="20.5703125" style="1" bestFit="1" customWidth="1"/>
    <col min="7682" max="7682" width="14.5703125" style="1" bestFit="1" customWidth="1"/>
    <col min="7683" max="7683" width="12.28515625" style="1" bestFit="1" customWidth="1"/>
    <col min="7684" max="7933" width="9.140625" style="1"/>
    <col min="7934" max="7934" width="0" style="1" hidden="1" customWidth="1"/>
    <col min="7935" max="7935" width="48.5703125" style="1" customWidth="1"/>
    <col min="7936" max="7936" width="13.5703125" style="1" bestFit="1" customWidth="1"/>
    <col min="7937" max="7937" width="20.5703125" style="1" bestFit="1" customWidth="1"/>
    <col min="7938" max="7938" width="14.5703125" style="1" bestFit="1" customWidth="1"/>
    <col min="7939" max="7939" width="12.28515625" style="1" bestFit="1" customWidth="1"/>
    <col min="7940" max="8189" width="9.140625" style="1"/>
    <col min="8190" max="8190" width="0" style="1" hidden="1" customWidth="1"/>
    <col min="8191" max="8191" width="48.5703125" style="1" customWidth="1"/>
    <col min="8192" max="8192" width="13.5703125" style="1" bestFit="1" customWidth="1"/>
    <col min="8193" max="8193" width="20.5703125" style="1" bestFit="1" customWidth="1"/>
    <col min="8194" max="8194" width="14.5703125" style="1" bestFit="1" customWidth="1"/>
    <col min="8195" max="8195" width="12.28515625" style="1" bestFit="1" customWidth="1"/>
    <col min="8196" max="8445" width="9.140625" style="1"/>
    <col min="8446" max="8446" width="0" style="1" hidden="1" customWidth="1"/>
    <col min="8447" max="8447" width="48.5703125" style="1" customWidth="1"/>
    <col min="8448" max="8448" width="13.5703125" style="1" bestFit="1" customWidth="1"/>
    <col min="8449" max="8449" width="20.5703125" style="1" bestFit="1" customWidth="1"/>
    <col min="8450" max="8450" width="14.5703125" style="1" bestFit="1" customWidth="1"/>
    <col min="8451" max="8451" width="12.28515625" style="1" bestFit="1" customWidth="1"/>
    <col min="8452" max="8701" width="9.140625" style="1"/>
    <col min="8702" max="8702" width="0" style="1" hidden="1" customWidth="1"/>
    <col min="8703" max="8703" width="48.5703125" style="1" customWidth="1"/>
    <col min="8704" max="8704" width="13.5703125" style="1" bestFit="1" customWidth="1"/>
    <col min="8705" max="8705" width="20.5703125" style="1" bestFit="1" customWidth="1"/>
    <col min="8706" max="8706" width="14.5703125" style="1" bestFit="1" customWidth="1"/>
    <col min="8707" max="8707" width="12.28515625" style="1" bestFit="1" customWidth="1"/>
    <col min="8708" max="8957" width="9.140625" style="1"/>
    <col min="8958" max="8958" width="0" style="1" hidden="1" customWidth="1"/>
    <col min="8959" max="8959" width="48.5703125" style="1" customWidth="1"/>
    <col min="8960" max="8960" width="13.5703125" style="1" bestFit="1" customWidth="1"/>
    <col min="8961" max="8961" width="20.5703125" style="1" bestFit="1" customWidth="1"/>
    <col min="8962" max="8962" width="14.5703125" style="1" bestFit="1" customWidth="1"/>
    <col min="8963" max="8963" width="12.28515625" style="1" bestFit="1" customWidth="1"/>
    <col min="8964" max="9213" width="9.140625" style="1"/>
    <col min="9214" max="9214" width="0" style="1" hidden="1" customWidth="1"/>
    <col min="9215" max="9215" width="48.5703125" style="1" customWidth="1"/>
    <col min="9216" max="9216" width="13.5703125" style="1" bestFit="1" customWidth="1"/>
    <col min="9217" max="9217" width="20.5703125" style="1" bestFit="1" customWidth="1"/>
    <col min="9218" max="9218" width="14.5703125" style="1" bestFit="1" customWidth="1"/>
    <col min="9219" max="9219" width="12.28515625" style="1" bestFit="1" customWidth="1"/>
    <col min="9220" max="9469" width="9.140625" style="1"/>
    <col min="9470" max="9470" width="0" style="1" hidden="1" customWidth="1"/>
    <col min="9471" max="9471" width="48.5703125" style="1" customWidth="1"/>
    <col min="9472" max="9472" width="13.5703125" style="1" bestFit="1" customWidth="1"/>
    <col min="9473" max="9473" width="20.5703125" style="1" bestFit="1" customWidth="1"/>
    <col min="9474" max="9474" width="14.5703125" style="1" bestFit="1" customWidth="1"/>
    <col min="9475" max="9475" width="12.28515625" style="1" bestFit="1" customWidth="1"/>
    <col min="9476" max="9725" width="9.140625" style="1"/>
    <col min="9726" max="9726" width="0" style="1" hidden="1" customWidth="1"/>
    <col min="9727" max="9727" width="48.5703125" style="1" customWidth="1"/>
    <col min="9728" max="9728" width="13.5703125" style="1" bestFit="1" customWidth="1"/>
    <col min="9729" max="9729" width="20.5703125" style="1" bestFit="1" customWidth="1"/>
    <col min="9730" max="9730" width="14.5703125" style="1" bestFit="1" customWidth="1"/>
    <col min="9731" max="9731" width="12.28515625" style="1" bestFit="1" customWidth="1"/>
    <col min="9732" max="9981" width="9.140625" style="1"/>
    <col min="9982" max="9982" width="0" style="1" hidden="1" customWidth="1"/>
    <col min="9983" max="9983" width="48.5703125" style="1" customWidth="1"/>
    <col min="9984" max="9984" width="13.5703125" style="1" bestFit="1" customWidth="1"/>
    <col min="9985" max="9985" width="20.5703125" style="1" bestFit="1" customWidth="1"/>
    <col min="9986" max="9986" width="14.5703125" style="1" bestFit="1" customWidth="1"/>
    <col min="9987" max="9987" width="12.28515625" style="1" bestFit="1" customWidth="1"/>
    <col min="9988" max="10237" width="9.140625" style="1"/>
    <col min="10238" max="10238" width="0" style="1" hidden="1" customWidth="1"/>
    <col min="10239" max="10239" width="48.5703125" style="1" customWidth="1"/>
    <col min="10240" max="10240" width="13.5703125" style="1" bestFit="1" customWidth="1"/>
    <col min="10241" max="10241" width="20.5703125" style="1" bestFit="1" customWidth="1"/>
    <col min="10242" max="10242" width="14.5703125" style="1" bestFit="1" customWidth="1"/>
    <col min="10243" max="10243" width="12.28515625" style="1" bestFit="1" customWidth="1"/>
    <col min="10244" max="10493" width="9.140625" style="1"/>
    <col min="10494" max="10494" width="0" style="1" hidden="1" customWidth="1"/>
    <col min="10495" max="10495" width="48.5703125" style="1" customWidth="1"/>
    <col min="10496" max="10496" width="13.5703125" style="1" bestFit="1" customWidth="1"/>
    <col min="10497" max="10497" width="20.5703125" style="1" bestFit="1" customWidth="1"/>
    <col min="10498" max="10498" width="14.5703125" style="1" bestFit="1" customWidth="1"/>
    <col min="10499" max="10499" width="12.28515625" style="1" bestFit="1" customWidth="1"/>
    <col min="10500" max="10749" width="9.140625" style="1"/>
    <col min="10750" max="10750" width="0" style="1" hidden="1" customWidth="1"/>
    <col min="10751" max="10751" width="48.5703125" style="1" customWidth="1"/>
    <col min="10752" max="10752" width="13.5703125" style="1" bestFit="1" customWidth="1"/>
    <col min="10753" max="10753" width="20.5703125" style="1" bestFit="1" customWidth="1"/>
    <col min="10754" max="10754" width="14.5703125" style="1" bestFit="1" customWidth="1"/>
    <col min="10755" max="10755" width="12.28515625" style="1" bestFit="1" customWidth="1"/>
    <col min="10756" max="11005" width="9.140625" style="1"/>
    <col min="11006" max="11006" width="0" style="1" hidden="1" customWidth="1"/>
    <col min="11007" max="11007" width="48.5703125" style="1" customWidth="1"/>
    <col min="11008" max="11008" width="13.5703125" style="1" bestFit="1" customWidth="1"/>
    <col min="11009" max="11009" width="20.5703125" style="1" bestFit="1" customWidth="1"/>
    <col min="11010" max="11010" width="14.5703125" style="1" bestFit="1" customWidth="1"/>
    <col min="11011" max="11011" width="12.28515625" style="1" bestFit="1" customWidth="1"/>
    <col min="11012" max="11261" width="9.140625" style="1"/>
    <col min="11262" max="11262" width="0" style="1" hidden="1" customWidth="1"/>
    <col min="11263" max="11263" width="48.5703125" style="1" customWidth="1"/>
    <col min="11264" max="11264" width="13.5703125" style="1" bestFit="1" customWidth="1"/>
    <col min="11265" max="11265" width="20.5703125" style="1" bestFit="1" customWidth="1"/>
    <col min="11266" max="11266" width="14.5703125" style="1" bestFit="1" customWidth="1"/>
    <col min="11267" max="11267" width="12.28515625" style="1" bestFit="1" customWidth="1"/>
    <col min="11268" max="11517" width="9.140625" style="1"/>
    <col min="11518" max="11518" width="0" style="1" hidden="1" customWidth="1"/>
    <col min="11519" max="11519" width="48.5703125" style="1" customWidth="1"/>
    <col min="11520" max="11520" width="13.5703125" style="1" bestFit="1" customWidth="1"/>
    <col min="11521" max="11521" width="20.5703125" style="1" bestFit="1" customWidth="1"/>
    <col min="11522" max="11522" width="14.5703125" style="1" bestFit="1" customWidth="1"/>
    <col min="11523" max="11523" width="12.28515625" style="1" bestFit="1" customWidth="1"/>
    <col min="11524" max="11773" width="9.140625" style="1"/>
    <col min="11774" max="11774" width="0" style="1" hidden="1" customWidth="1"/>
    <col min="11775" max="11775" width="48.5703125" style="1" customWidth="1"/>
    <col min="11776" max="11776" width="13.5703125" style="1" bestFit="1" customWidth="1"/>
    <col min="11777" max="11777" width="20.5703125" style="1" bestFit="1" customWidth="1"/>
    <col min="11778" max="11778" width="14.5703125" style="1" bestFit="1" customWidth="1"/>
    <col min="11779" max="11779" width="12.28515625" style="1" bestFit="1" customWidth="1"/>
    <col min="11780" max="12029" width="9.140625" style="1"/>
    <col min="12030" max="12030" width="0" style="1" hidden="1" customWidth="1"/>
    <col min="12031" max="12031" width="48.5703125" style="1" customWidth="1"/>
    <col min="12032" max="12032" width="13.5703125" style="1" bestFit="1" customWidth="1"/>
    <col min="12033" max="12033" width="20.5703125" style="1" bestFit="1" customWidth="1"/>
    <col min="12034" max="12034" width="14.5703125" style="1" bestFit="1" customWidth="1"/>
    <col min="12035" max="12035" width="12.28515625" style="1" bestFit="1" customWidth="1"/>
    <col min="12036" max="12285" width="9.140625" style="1"/>
    <col min="12286" max="12286" width="0" style="1" hidden="1" customWidth="1"/>
    <col min="12287" max="12287" width="48.5703125" style="1" customWidth="1"/>
    <col min="12288" max="12288" width="13.5703125" style="1" bestFit="1" customWidth="1"/>
    <col min="12289" max="12289" width="20.5703125" style="1" bestFit="1" customWidth="1"/>
    <col min="12290" max="12290" width="14.5703125" style="1" bestFit="1" customWidth="1"/>
    <col min="12291" max="12291" width="12.28515625" style="1" bestFit="1" customWidth="1"/>
    <col min="12292" max="12541" width="9.140625" style="1"/>
    <col min="12542" max="12542" width="0" style="1" hidden="1" customWidth="1"/>
    <col min="12543" max="12543" width="48.5703125" style="1" customWidth="1"/>
    <col min="12544" max="12544" width="13.5703125" style="1" bestFit="1" customWidth="1"/>
    <col min="12545" max="12545" width="20.5703125" style="1" bestFit="1" customWidth="1"/>
    <col min="12546" max="12546" width="14.5703125" style="1" bestFit="1" customWidth="1"/>
    <col min="12547" max="12547" width="12.28515625" style="1" bestFit="1" customWidth="1"/>
    <col min="12548" max="12797" width="9.140625" style="1"/>
    <col min="12798" max="12798" width="0" style="1" hidden="1" customWidth="1"/>
    <col min="12799" max="12799" width="48.5703125" style="1" customWidth="1"/>
    <col min="12800" max="12800" width="13.5703125" style="1" bestFit="1" customWidth="1"/>
    <col min="12801" max="12801" width="20.5703125" style="1" bestFit="1" customWidth="1"/>
    <col min="12802" max="12802" width="14.5703125" style="1" bestFit="1" customWidth="1"/>
    <col min="12803" max="12803" width="12.28515625" style="1" bestFit="1" customWidth="1"/>
    <col min="12804" max="13053" width="9.140625" style="1"/>
    <col min="13054" max="13054" width="0" style="1" hidden="1" customWidth="1"/>
    <col min="13055" max="13055" width="48.5703125" style="1" customWidth="1"/>
    <col min="13056" max="13056" width="13.5703125" style="1" bestFit="1" customWidth="1"/>
    <col min="13057" max="13057" width="20.5703125" style="1" bestFit="1" customWidth="1"/>
    <col min="13058" max="13058" width="14.5703125" style="1" bestFit="1" customWidth="1"/>
    <col min="13059" max="13059" width="12.28515625" style="1" bestFit="1" customWidth="1"/>
    <col min="13060" max="13309" width="9.140625" style="1"/>
    <col min="13310" max="13310" width="0" style="1" hidden="1" customWidth="1"/>
    <col min="13311" max="13311" width="48.5703125" style="1" customWidth="1"/>
    <col min="13312" max="13312" width="13.5703125" style="1" bestFit="1" customWidth="1"/>
    <col min="13313" max="13313" width="20.5703125" style="1" bestFit="1" customWidth="1"/>
    <col min="13314" max="13314" width="14.5703125" style="1" bestFit="1" customWidth="1"/>
    <col min="13315" max="13315" width="12.28515625" style="1" bestFit="1" customWidth="1"/>
    <col min="13316" max="13565" width="9.140625" style="1"/>
    <col min="13566" max="13566" width="0" style="1" hidden="1" customWidth="1"/>
    <col min="13567" max="13567" width="48.5703125" style="1" customWidth="1"/>
    <col min="13568" max="13568" width="13.5703125" style="1" bestFit="1" customWidth="1"/>
    <col min="13569" max="13569" width="20.5703125" style="1" bestFit="1" customWidth="1"/>
    <col min="13570" max="13570" width="14.5703125" style="1" bestFit="1" customWidth="1"/>
    <col min="13571" max="13571" width="12.28515625" style="1" bestFit="1" customWidth="1"/>
    <col min="13572" max="13821" width="9.140625" style="1"/>
    <col min="13822" max="13822" width="0" style="1" hidden="1" customWidth="1"/>
    <col min="13823" max="13823" width="48.5703125" style="1" customWidth="1"/>
    <col min="13824" max="13824" width="13.5703125" style="1" bestFit="1" customWidth="1"/>
    <col min="13825" max="13825" width="20.5703125" style="1" bestFit="1" customWidth="1"/>
    <col min="13826" max="13826" width="14.5703125" style="1" bestFit="1" customWidth="1"/>
    <col min="13827" max="13827" width="12.28515625" style="1" bestFit="1" customWidth="1"/>
    <col min="13828" max="14077" width="9.140625" style="1"/>
    <col min="14078" max="14078" width="0" style="1" hidden="1" customWidth="1"/>
    <col min="14079" max="14079" width="48.5703125" style="1" customWidth="1"/>
    <col min="14080" max="14080" width="13.5703125" style="1" bestFit="1" customWidth="1"/>
    <col min="14081" max="14081" width="20.5703125" style="1" bestFit="1" customWidth="1"/>
    <col min="14082" max="14082" width="14.5703125" style="1" bestFit="1" customWidth="1"/>
    <col min="14083" max="14083" width="12.28515625" style="1" bestFit="1" customWidth="1"/>
    <col min="14084" max="14333" width="9.140625" style="1"/>
    <col min="14334" max="14334" width="0" style="1" hidden="1" customWidth="1"/>
    <col min="14335" max="14335" width="48.5703125" style="1" customWidth="1"/>
    <col min="14336" max="14336" width="13.5703125" style="1" bestFit="1" customWidth="1"/>
    <col min="14337" max="14337" width="20.5703125" style="1" bestFit="1" customWidth="1"/>
    <col min="14338" max="14338" width="14.5703125" style="1" bestFit="1" customWidth="1"/>
    <col min="14339" max="14339" width="12.28515625" style="1" bestFit="1" customWidth="1"/>
    <col min="14340" max="14589" width="9.140625" style="1"/>
    <col min="14590" max="14590" width="0" style="1" hidden="1" customWidth="1"/>
    <col min="14591" max="14591" width="48.5703125" style="1" customWidth="1"/>
    <col min="14592" max="14592" width="13.5703125" style="1" bestFit="1" customWidth="1"/>
    <col min="14593" max="14593" width="20.5703125" style="1" bestFit="1" customWidth="1"/>
    <col min="14594" max="14594" width="14.5703125" style="1" bestFit="1" customWidth="1"/>
    <col min="14595" max="14595" width="12.28515625" style="1" bestFit="1" customWidth="1"/>
    <col min="14596" max="14845" width="9.140625" style="1"/>
    <col min="14846" max="14846" width="0" style="1" hidden="1" customWidth="1"/>
    <col min="14847" max="14847" width="48.5703125" style="1" customWidth="1"/>
    <col min="14848" max="14848" width="13.5703125" style="1" bestFit="1" customWidth="1"/>
    <col min="14849" max="14849" width="20.5703125" style="1" bestFit="1" customWidth="1"/>
    <col min="14850" max="14850" width="14.5703125" style="1" bestFit="1" customWidth="1"/>
    <col min="14851" max="14851" width="12.28515625" style="1" bestFit="1" customWidth="1"/>
    <col min="14852" max="15101" width="9.140625" style="1"/>
    <col min="15102" max="15102" width="0" style="1" hidden="1" customWidth="1"/>
    <col min="15103" max="15103" width="48.5703125" style="1" customWidth="1"/>
    <col min="15104" max="15104" width="13.5703125" style="1" bestFit="1" customWidth="1"/>
    <col min="15105" max="15105" width="20.5703125" style="1" bestFit="1" customWidth="1"/>
    <col min="15106" max="15106" width="14.5703125" style="1" bestFit="1" customWidth="1"/>
    <col min="15107" max="15107" width="12.28515625" style="1" bestFit="1" customWidth="1"/>
    <col min="15108" max="15357" width="9.140625" style="1"/>
    <col min="15358" max="15358" width="0" style="1" hidden="1" customWidth="1"/>
    <col min="15359" max="15359" width="48.5703125" style="1" customWidth="1"/>
    <col min="15360" max="15360" width="13.5703125" style="1" bestFit="1" customWidth="1"/>
    <col min="15361" max="15361" width="20.5703125" style="1" bestFit="1" customWidth="1"/>
    <col min="15362" max="15362" width="14.5703125" style="1" bestFit="1" customWidth="1"/>
    <col min="15363" max="15363" width="12.28515625" style="1" bestFit="1" customWidth="1"/>
    <col min="15364" max="15613" width="9.140625" style="1"/>
    <col min="15614" max="15614" width="0" style="1" hidden="1" customWidth="1"/>
    <col min="15615" max="15615" width="48.5703125" style="1" customWidth="1"/>
    <col min="15616" max="15616" width="13.5703125" style="1" bestFit="1" customWidth="1"/>
    <col min="15617" max="15617" width="20.5703125" style="1" bestFit="1" customWidth="1"/>
    <col min="15618" max="15618" width="14.5703125" style="1" bestFit="1" customWidth="1"/>
    <col min="15619" max="15619" width="12.28515625" style="1" bestFit="1" customWidth="1"/>
    <col min="15620" max="15869" width="9.140625" style="1"/>
    <col min="15870" max="15870" width="0" style="1" hidden="1" customWidth="1"/>
    <col min="15871" max="15871" width="48.5703125" style="1" customWidth="1"/>
    <col min="15872" max="15872" width="13.5703125" style="1" bestFit="1" customWidth="1"/>
    <col min="15873" max="15873" width="20.5703125" style="1" bestFit="1" customWidth="1"/>
    <col min="15874" max="15874" width="14.5703125" style="1" bestFit="1" customWidth="1"/>
    <col min="15875" max="15875" width="12.28515625" style="1" bestFit="1" customWidth="1"/>
    <col min="15876" max="16125" width="9.140625" style="1"/>
    <col min="16126" max="16126" width="0" style="1" hidden="1" customWidth="1"/>
    <col min="16127" max="16127" width="48.5703125" style="1" customWidth="1"/>
    <col min="16128" max="16128" width="13.5703125" style="1" bestFit="1" customWidth="1"/>
    <col min="16129" max="16129" width="20.5703125" style="1" bestFit="1" customWidth="1"/>
    <col min="16130" max="16130" width="14.5703125" style="1" bestFit="1" customWidth="1"/>
    <col min="16131" max="16131" width="12.28515625" style="1" bestFit="1" customWidth="1"/>
    <col min="16132" max="16384" width="9.140625" style="1"/>
  </cols>
  <sheetData>
    <row r="2" spans="1:8" ht="19.5" x14ac:dyDescent="0.5">
      <c r="A2" s="81" t="s">
        <v>696</v>
      </c>
      <c r="B2" s="82"/>
      <c r="C2" s="82"/>
      <c r="D2" s="82"/>
      <c r="E2" s="82"/>
      <c r="F2" s="82"/>
      <c r="G2" s="82"/>
      <c r="H2" s="83"/>
    </row>
    <row r="3" spans="1:8" ht="19.5" x14ac:dyDescent="0.5">
      <c r="A3" s="24" t="s">
        <v>0</v>
      </c>
      <c r="B3" s="24"/>
      <c r="C3" s="24" t="s">
        <v>1</v>
      </c>
      <c r="D3" s="2" t="s">
        <v>2</v>
      </c>
      <c r="E3" s="3" t="s">
        <v>3</v>
      </c>
      <c r="F3" s="4" t="s">
        <v>4</v>
      </c>
      <c r="G3" s="4" t="s">
        <v>5</v>
      </c>
      <c r="H3" s="4" t="s">
        <v>6</v>
      </c>
    </row>
    <row r="4" spans="1:8" ht="19.5" x14ac:dyDescent="0.45">
      <c r="A4" s="74" t="s">
        <v>7</v>
      </c>
      <c r="B4" s="5"/>
      <c r="C4" s="74">
        <v>3204</v>
      </c>
      <c r="D4" s="54" t="s">
        <v>701</v>
      </c>
      <c r="E4" s="55" t="s">
        <v>550</v>
      </c>
      <c r="F4" s="6">
        <v>24660</v>
      </c>
      <c r="G4" s="6">
        <v>1054226000</v>
      </c>
      <c r="H4" s="6">
        <v>24460</v>
      </c>
    </row>
    <row r="5" spans="1:8" ht="19.5" x14ac:dyDescent="0.45">
      <c r="A5" s="71"/>
      <c r="B5" s="7"/>
      <c r="C5" s="71"/>
      <c r="D5" s="54" t="s">
        <v>698</v>
      </c>
      <c r="E5" s="55" t="s">
        <v>699</v>
      </c>
      <c r="F5" s="56">
        <v>24705</v>
      </c>
      <c r="G5" s="56">
        <v>1815828000</v>
      </c>
      <c r="H5" s="56">
        <v>43234</v>
      </c>
    </row>
    <row r="6" spans="1:8" ht="19.5" x14ac:dyDescent="0.45">
      <c r="A6" s="71"/>
      <c r="B6" s="7"/>
      <c r="C6" s="71"/>
      <c r="D6" s="8" t="s">
        <v>8</v>
      </c>
      <c r="E6" s="55" t="s">
        <v>700</v>
      </c>
      <c r="F6" s="9">
        <v>84892</v>
      </c>
      <c r="G6" s="9">
        <v>13678006980</v>
      </c>
      <c r="H6" s="9">
        <v>171833.5717233413</v>
      </c>
    </row>
    <row r="7" spans="1:8" ht="19.5" x14ac:dyDescent="0.45">
      <c r="A7" s="71"/>
      <c r="B7" s="7"/>
      <c r="C7" s="71"/>
      <c r="D7" s="8" t="s">
        <v>702</v>
      </c>
      <c r="E7" s="55" t="s">
        <v>700</v>
      </c>
      <c r="F7" s="9">
        <v>5500</v>
      </c>
      <c r="G7" s="9">
        <v>699360000</v>
      </c>
      <c r="H7" s="9">
        <v>16500</v>
      </c>
    </row>
    <row r="8" spans="1:8" ht="19.5" x14ac:dyDescent="0.45">
      <c r="A8" s="71"/>
      <c r="B8" s="7"/>
      <c r="C8" s="71"/>
      <c r="D8" s="8" t="s">
        <v>705</v>
      </c>
      <c r="E8" s="55" t="s">
        <v>700</v>
      </c>
      <c r="F8" s="9">
        <v>3910014</v>
      </c>
      <c r="G8" s="9">
        <v>133819458854</v>
      </c>
      <c r="H8" s="9">
        <v>2627433.479341045</v>
      </c>
    </row>
    <row r="9" spans="1:8" ht="19.5" x14ac:dyDescent="0.45">
      <c r="A9" s="71"/>
      <c r="B9" s="7"/>
      <c r="C9" s="71"/>
      <c r="D9" s="57" t="s">
        <v>707</v>
      </c>
      <c r="E9" s="58" t="s">
        <v>708</v>
      </c>
      <c r="F9" s="59">
        <f>SUM(F6:F8)</f>
        <v>4000406</v>
      </c>
      <c r="G9" s="59">
        <f t="shared" ref="G9:H9" si="0">SUM(G6:G8)</f>
        <v>148196825834</v>
      </c>
      <c r="H9" s="59">
        <f t="shared" si="0"/>
        <v>2815767.0510643865</v>
      </c>
    </row>
    <row r="10" spans="1:8" ht="19.5" x14ac:dyDescent="0.45">
      <c r="A10" s="71"/>
      <c r="B10" s="7"/>
      <c r="C10" s="71"/>
      <c r="D10" s="57" t="s">
        <v>709</v>
      </c>
      <c r="E10" s="58" t="s">
        <v>665</v>
      </c>
      <c r="F10" s="59">
        <v>373835</v>
      </c>
      <c r="G10" s="59">
        <v>16140881638</v>
      </c>
      <c r="H10" s="59">
        <v>316013.57762114331</v>
      </c>
    </row>
    <row r="11" spans="1:8" ht="19.5" x14ac:dyDescent="0.45">
      <c r="A11" s="71"/>
      <c r="B11" s="7"/>
      <c r="C11" s="71"/>
      <c r="D11" s="57" t="s">
        <v>16</v>
      </c>
      <c r="E11" s="55" t="s">
        <v>666</v>
      </c>
      <c r="F11" s="9">
        <v>4850</v>
      </c>
      <c r="G11" s="9">
        <v>190205154</v>
      </c>
      <c r="H11" s="9">
        <v>4089</v>
      </c>
    </row>
    <row r="12" spans="1:8" ht="19.5" x14ac:dyDescent="0.45">
      <c r="A12" s="71"/>
      <c r="B12" s="7"/>
      <c r="C12" s="71"/>
      <c r="D12" s="57" t="s">
        <v>710</v>
      </c>
      <c r="E12" s="55" t="s">
        <v>551</v>
      </c>
      <c r="F12" s="6">
        <v>6673</v>
      </c>
      <c r="G12" s="6">
        <v>930475160</v>
      </c>
      <c r="H12" s="6">
        <v>14299</v>
      </c>
    </row>
    <row r="13" spans="1:8" ht="19.5" x14ac:dyDescent="0.45">
      <c r="A13" s="71"/>
      <c r="B13" s="7"/>
      <c r="C13" s="71"/>
      <c r="D13" s="54" t="s">
        <v>703</v>
      </c>
      <c r="E13" s="55" t="s">
        <v>552</v>
      </c>
      <c r="F13" s="9">
        <v>24910</v>
      </c>
      <c r="G13" s="9">
        <v>922893860</v>
      </c>
      <c r="H13" s="9">
        <v>16911.971190357304</v>
      </c>
    </row>
    <row r="14" spans="1:8" ht="19.5" x14ac:dyDescent="0.45">
      <c r="A14" s="71"/>
      <c r="B14" s="7"/>
      <c r="C14" s="71"/>
      <c r="D14" s="54" t="s">
        <v>10</v>
      </c>
      <c r="E14" s="55" t="s">
        <v>11</v>
      </c>
      <c r="F14" s="6">
        <v>30408</v>
      </c>
      <c r="G14" s="6">
        <v>5400607090</v>
      </c>
      <c r="H14" s="6">
        <v>127090</v>
      </c>
    </row>
    <row r="15" spans="1:8" ht="19.5" x14ac:dyDescent="0.45">
      <c r="A15" s="71"/>
      <c r="B15" s="7"/>
      <c r="C15" s="71"/>
      <c r="D15" s="54" t="s">
        <v>12</v>
      </c>
      <c r="E15" s="55" t="s">
        <v>13</v>
      </c>
      <c r="F15" s="9">
        <v>112668</v>
      </c>
      <c r="G15" s="9">
        <v>4202653875</v>
      </c>
      <c r="H15" s="9">
        <v>91934.296544642653</v>
      </c>
    </row>
    <row r="16" spans="1:8" ht="19.5" x14ac:dyDescent="0.45">
      <c r="A16" s="71"/>
      <c r="B16" s="7"/>
      <c r="C16" s="71"/>
      <c r="D16" s="54" t="s">
        <v>14</v>
      </c>
      <c r="E16" s="55" t="s">
        <v>15</v>
      </c>
      <c r="F16" s="9">
        <v>63475</v>
      </c>
      <c r="G16" s="9">
        <v>9433888875</v>
      </c>
      <c r="H16" s="9">
        <v>210138</v>
      </c>
    </row>
    <row r="17" spans="1:12" ht="19.5" x14ac:dyDescent="0.45">
      <c r="A17" s="71"/>
      <c r="B17" s="7"/>
      <c r="C17" s="71"/>
      <c r="D17" s="8" t="s">
        <v>697</v>
      </c>
      <c r="E17" s="55" t="s">
        <v>549</v>
      </c>
      <c r="F17" s="9">
        <v>552779</v>
      </c>
      <c r="G17" s="9">
        <v>35106005630</v>
      </c>
      <c r="H17" s="9">
        <v>698344.60824904311</v>
      </c>
    </row>
    <row r="18" spans="1:12" ht="19.5" x14ac:dyDescent="0.45">
      <c r="A18" s="71"/>
      <c r="B18" s="7"/>
      <c r="C18" s="71"/>
      <c r="D18" s="8" t="s">
        <v>704</v>
      </c>
      <c r="E18" s="55" t="s">
        <v>549</v>
      </c>
      <c r="F18" s="9">
        <v>248817</v>
      </c>
      <c r="G18" s="9">
        <v>31856463724</v>
      </c>
      <c r="H18" s="9">
        <v>778154.51783510705</v>
      </c>
    </row>
    <row r="19" spans="1:12" ht="19.5" x14ac:dyDescent="0.45">
      <c r="A19" s="71"/>
      <c r="B19" s="7"/>
      <c r="C19" s="71"/>
      <c r="D19" s="8" t="s">
        <v>706</v>
      </c>
      <c r="E19" s="55" t="s">
        <v>549</v>
      </c>
      <c r="F19" s="9">
        <v>7000000</v>
      </c>
      <c r="G19" s="9">
        <v>885000000000</v>
      </c>
      <c r="H19" s="9">
        <v>21000000</v>
      </c>
    </row>
    <row r="20" spans="1:12" ht="19.5" x14ac:dyDescent="0.45">
      <c r="A20" s="71"/>
      <c r="B20" s="7"/>
      <c r="C20" s="71"/>
      <c r="D20" s="54" t="s">
        <v>9</v>
      </c>
      <c r="E20" s="55" t="s">
        <v>667</v>
      </c>
      <c r="F20" s="9">
        <v>228421.3</v>
      </c>
      <c r="G20" s="9">
        <v>46421166973</v>
      </c>
      <c r="H20" s="9">
        <v>817878.643056578</v>
      </c>
    </row>
    <row r="21" spans="1:12" ht="19.5" x14ac:dyDescent="0.45">
      <c r="A21" s="71"/>
      <c r="B21" s="7"/>
      <c r="C21" s="74">
        <v>3209</v>
      </c>
      <c r="D21" s="60" t="s">
        <v>717</v>
      </c>
      <c r="E21" s="55" t="s">
        <v>668</v>
      </c>
      <c r="F21" s="9">
        <v>420322</v>
      </c>
      <c r="G21" s="9">
        <v>3122075802</v>
      </c>
      <c r="H21" s="9">
        <v>73019</v>
      </c>
    </row>
    <row r="22" spans="1:12" ht="19.5" x14ac:dyDescent="0.45">
      <c r="A22" s="71"/>
      <c r="B22" s="7"/>
      <c r="C22" s="71"/>
      <c r="D22" s="60" t="s">
        <v>712</v>
      </c>
      <c r="E22" s="55" t="s">
        <v>669</v>
      </c>
      <c r="F22" s="9">
        <v>820</v>
      </c>
      <c r="G22" s="9">
        <v>154980000</v>
      </c>
      <c r="H22" s="9">
        <v>3690</v>
      </c>
    </row>
    <row r="23" spans="1:12" ht="19.5" x14ac:dyDescent="0.45">
      <c r="A23" s="71"/>
      <c r="B23" s="7"/>
      <c r="C23" s="71"/>
      <c r="D23" s="60" t="s">
        <v>711</v>
      </c>
      <c r="E23" s="55" t="s">
        <v>670</v>
      </c>
      <c r="F23" s="9">
        <v>65980</v>
      </c>
      <c r="G23" s="9">
        <v>14695621114</v>
      </c>
      <c r="H23" s="9">
        <v>185146</v>
      </c>
    </row>
    <row r="24" spans="1:12" ht="19.5" x14ac:dyDescent="0.45">
      <c r="A24" s="71"/>
      <c r="B24" s="7"/>
      <c r="C24" s="71"/>
      <c r="D24" s="60" t="s">
        <v>716</v>
      </c>
      <c r="E24" s="55" t="s">
        <v>671</v>
      </c>
      <c r="F24" s="9">
        <v>165027</v>
      </c>
      <c r="G24" s="9">
        <v>21562760187</v>
      </c>
      <c r="H24" s="9">
        <v>411539.93497218902</v>
      </c>
      <c r="J24" s="10"/>
      <c r="K24" s="10"/>
      <c r="L24" s="10"/>
    </row>
    <row r="25" spans="1:12" ht="19.5" x14ac:dyDescent="0.45">
      <c r="A25" s="71"/>
      <c r="B25" s="7"/>
      <c r="C25" s="71"/>
      <c r="D25" s="60" t="s">
        <v>713</v>
      </c>
      <c r="E25" s="55" t="s">
        <v>676</v>
      </c>
      <c r="F25" s="9">
        <v>455004.38</v>
      </c>
      <c r="G25" s="9">
        <v>71511509274</v>
      </c>
      <c r="H25" s="9">
        <v>1418504.5305282129</v>
      </c>
    </row>
    <row r="26" spans="1:12" ht="19.5" x14ac:dyDescent="0.45">
      <c r="A26" s="71"/>
      <c r="B26" s="7"/>
      <c r="C26" s="71"/>
      <c r="D26" s="60" t="s">
        <v>720</v>
      </c>
      <c r="E26" s="55" t="s">
        <v>672</v>
      </c>
      <c r="F26" s="9">
        <v>2687955</v>
      </c>
      <c r="G26" s="9">
        <v>302450468087</v>
      </c>
      <c r="H26" s="9">
        <v>6149084.2093502404</v>
      </c>
    </row>
    <row r="27" spans="1:12" ht="19.5" x14ac:dyDescent="0.45">
      <c r="A27" s="71"/>
      <c r="B27" s="7"/>
      <c r="C27" s="71"/>
      <c r="D27" s="60" t="s">
        <v>715</v>
      </c>
      <c r="E27" s="55" t="s">
        <v>17</v>
      </c>
      <c r="F27" s="9">
        <v>458205</v>
      </c>
      <c r="G27" s="9">
        <v>75545962394</v>
      </c>
      <c r="H27" s="9">
        <v>1424189.2761309878</v>
      </c>
    </row>
    <row r="28" spans="1:12" ht="19.5" x14ac:dyDescent="0.45">
      <c r="A28" s="71"/>
      <c r="B28" s="7"/>
      <c r="C28" s="71"/>
      <c r="D28" s="60" t="s">
        <v>719</v>
      </c>
      <c r="E28" s="55" t="s">
        <v>673</v>
      </c>
      <c r="F28" s="9">
        <v>1233917.2</v>
      </c>
      <c r="G28" s="9">
        <v>190665672781</v>
      </c>
      <c r="H28" s="9">
        <v>3587839.157482381</v>
      </c>
    </row>
    <row r="29" spans="1:12" ht="19.5" x14ac:dyDescent="0.45">
      <c r="A29" s="71"/>
      <c r="B29" s="7"/>
      <c r="C29" s="71"/>
      <c r="D29" s="60" t="s">
        <v>718</v>
      </c>
      <c r="E29" s="55" t="s">
        <v>674</v>
      </c>
      <c r="F29" s="9">
        <v>1517</v>
      </c>
      <c r="G29" s="9">
        <v>179731000</v>
      </c>
      <c r="H29" s="9">
        <v>4270</v>
      </c>
    </row>
    <row r="30" spans="1:12" ht="19.5" x14ac:dyDescent="0.45">
      <c r="A30" s="71"/>
      <c r="B30" s="7"/>
      <c r="C30" s="72"/>
      <c r="D30" s="60" t="s">
        <v>714</v>
      </c>
      <c r="E30" s="55" t="s">
        <v>675</v>
      </c>
      <c r="F30" s="9">
        <v>75596</v>
      </c>
      <c r="G30" s="9">
        <v>3346492031</v>
      </c>
      <c r="H30" s="9">
        <v>62529</v>
      </c>
    </row>
    <row r="31" spans="1:12" ht="19.5" x14ac:dyDescent="0.45">
      <c r="A31" s="71"/>
      <c r="B31" s="7"/>
      <c r="C31" s="74">
        <v>3809</v>
      </c>
      <c r="D31" s="60" t="s">
        <v>18</v>
      </c>
      <c r="E31" s="55" t="s">
        <v>19</v>
      </c>
      <c r="F31" s="9">
        <v>72125</v>
      </c>
      <c r="G31" s="9">
        <v>5032565540</v>
      </c>
      <c r="H31" s="9">
        <v>91334</v>
      </c>
    </row>
    <row r="32" spans="1:12" ht="19.5" x14ac:dyDescent="0.45">
      <c r="A32" s="71"/>
      <c r="B32" s="7"/>
      <c r="C32" s="71"/>
      <c r="D32" s="11">
        <v>38099100</v>
      </c>
      <c r="E32" s="55" t="s">
        <v>677</v>
      </c>
      <c r="F32" s="9">
        <v>10243</v>
      </c>
      <c r="G32" s="9">
        <v>2138781872</v>
      </c>
      <c r="H32" s="9">
        <v>23983</v>
      </c>
    </row>
    <row r="33" spans="1:8" ht="19.5" x14ac:dyDescent="0.45">
      <c r="A33" s="71"/>
      <c r="B33" s="7"/>
      <c r="C33" s="71"/>
      <c r="D33" s="60" t="s">
        <v>721</v>
      </c>
      <c r="E33" s="55" t="s">
        <v>678</v>
      </c>
      <c r="F33" s="9">
        <v>22620</v>
      </c>
      <c r="G33" s="9">
        <v>491192734</v>
      </c>
      <c r="H33" s="9">
        <v>11649</v>
      </c>
    </row>
    <row r="34" spans="1:8" ht="19.5" x14ac:dyDescent="0.45">
      <c r="A34" s="72"/>
      <c r="B34" s="12"/>
      <c r="C34" s="72"/>
      <c r="D34" s="60" t="s">
        <v>722</v>
      </c>
      <c r="E34" s="13" t="s">
        <v>679</v>
      </c>
      <c r="F34" s="9">
        <v>11275</v>
      </c>
      <c r="G34" s="9">
        <v>457590000</v>
      </c>
      <c r="H34" s="9">
        <v>10895</v>
      </c>
    </row>
    <row r="35" spans="1:8" ht="19.5" x14ac:dyDescent="0.45">
      <c r="A35" s="12"/>
      <c r="B35" s="12"/>
      <c r="C35" s="14"/>
      <c r="D35" s="15"/>
      <c r="E35" s="16"/>
      <c r="F35" s="17"/>
      <c r="G35" s="17"/>
      <c r="H35" s="17"/>
    </row>
    <row r="36" spans="1:8" ht="19.5" x14ac:dyDescent="0.45">
      <c r="A36" s="18"/>
      <c r="B36" s="18"/>
      <c r="C36" s="19"/>
      <c r="D36" s="20"/>
      <c r="E36" s="21"/>
      <c r="F36" s="22">
        <f>SUM(F4:F34)</f>
        <v>22377619.879999999</v>
      </c>
      <c r="G36" s="22">
        <f>SUM(G4:G34)</f>
        <v>2026224350463</v>
      </c>
      <c r="H36" s="22">
        <f>SUM(H4:H34)</f>
        <v>43231753.825089656</v>
      </c>
    </row>
    <row r="37" spans="1:8" ht="19.5" x14ac:dyDescent="0.5">
      <c r="A37" s="74" t="s">
        <v>20</v>
      </c>
      <c r="B37" s="5" t="s">
        <v>21</v>
      </c>
      <c r="C37" s="2">
        <v>5003</v>
      </c>
      <c r="D37" s="60" t="s">
        <v>22</v>
      </c>
      <c r="E37" s="13" t="s">
        <v>23</v>
      </c>
      <c r="F37" s="8">
        <v>520</v>
      </c>
      <c r="G37" s="8">
        <v>61152000</v>
      </c>
      <c r="H37" s="8">
        <v>1456</v>
      </c>
    </row>
    <row r="38" spans="1:8" ht="19.5" x14ac:dyDescent="0.45">
      <c r="A38" s="71"/>
      <c r="B38" s="5"/>
      <c r="C38" s="23"/>
      <c r="D38" s="23"/>
      <c r="E38" s="52"/>
      <c r="F38" s="23">
        <v>520</v>
      </c>
      <c r="G38" s="23">
        <v>61152000</v>
      </c>
      <c r="H38" s="23">
        <v>1456</v>
      </c>
    </row>
    <row r="39" spans="1:8" ht="19.5" x14ac:dyDescent="0.5">
      <c r="A39" s="71"/>
      <c r="B39" s="74" t="s">
        <v>85</v>
      </c>
      <c r="C39" s="50">
        <v>5201</v>
      </c>
      <c r="D39" s="11">
        <v>52010000</v>
      </c>
      <c r="E39" s="13" t="s">
        <v>86</v>
      </c>
      <c r="F39" s="8">
        <v>799</v>
      </c>
      <c r="G39" s="8">
        <v>33558000</v>
      </c>
      <c r="H39" s="8">
        <v>799</v>
      </c>
    </row>
    <row r="40" spans="1:8" ht="19.5" x14ac:dyDescent="0.5">
      <c r="A40" s="71"/>
      <c r="B40" s="72"/>
      <c r="C40" s="50">
        <v>5203</v>
      </c>
      <c r="D40" s="11">
        <v>52030000</v>
      </c>
      <c r="E40" s="13" t="s">
        <v>87</v>
      </c>
      <c r="F40" s="8">
        <v>903151</v>
      </c>
      <c r="G40" s="8">
        <v>56440703988</v>
      </c>
      <c r="H40" s="8">
        <v>1326116</v>
      </c>
    </row>
    <row r="41" spans="1:8" ht="19.5" x14ac:dyDescent="0.45">
      <c r="A41" s="71"/>
      <c r="B41" s="12"/>
      <c r="C41" s="23"/>
      <c r="D41" s="15"/>
      <c r="E41" s="16"/>
      <c r="F41" s="17">
        <f>SUM(F39:F40)</f>
        <v>903950</v>
      </c>
      <c r="G41" s="17">
        <f t="shared" ref="G41:H41" si="1">SUM(G39:G40)</f>
        <v>56474261988</v>
      </c>
      <c r="H41" s="17">
        <f t="shared" si="1"/>
        <v>1326915</v>
      </c>
    </row>
    <row r="42" spans="1:8" x14ac:dyDescent="0.45">
      <c r="A42" s="71"/>
      <c r="B42" s="73"/>
      <c r="C42" s="71">
        <v>5101</v>
      </c>
      <c r="D42" s="60" t="s">
        <v>24</v>
      </c>
      <c r="E42" s="13" t="s">
        <v>25</v>
      </c>
      <c r="F42" s="9">
        <v>147047</v>
      </c>
      <c r="G42" s="9">
        <v>21424230464</v>
      </c>
      <c r="H42" s="9">
        <v>495218.48965235084</v>
      </c>
    </row>
    <row r="43" spans="1:8" x14ac:dyDescent="0.45">
      <c r="A43" s="71"/>
      <c r="B43" s="73"/>
      <c r="C43" s="71"/>
      <c r="D43" s="60" t="s">
        <v>26</v>
      </c>
      <c r="E43" s="13" t="s">
        <v>27</v>
      </c>
      <c r="F43" s="9">
        <v>599341</v>
      </c>
      <c r="G43" s="9">
        <v>35221522348</v>
      </c>
      <c r="H43" s="9">
        <v>790950.53055049444</v>
      </c>
    </row>
    <row r="44" spans="1:8" x14ac:dyDescent="0.45">
      <c r="A44" s="71"/>
      <c r="B44" s="73"/>
      <c r="C44" s="71"/>
      <c r="D44" s="60" t="s">
        <v>28</v>
      </c>
      <c r="E44" s="13" t="s">
        <v>29</v>
      </c>
      <c r="F44" s="9">
        <v>175150</v>
      </c>
      <c r="G44" s="9">
        <v>25314950382</v>
      </c>
      <c r="H44" s="9">
        <v>422388</v>
      </c>
    </row>
    <row r="45" spans="1:8" x14ac:dyDescent="0.45">
      <c r="A45" s="71"/>
      <c r="B45" s="73"/>
      <c r="C45" s="72"/>
      <c r="D45" s="60" t="s">
        <v>30</v>
      </c>
      <c r="E45" s="13" t="s">
        <v>31</v>
      </c>
      <c r="F45" s="9">
        <v>527089</v>
      </c>
      <c r="G45" s="9">
        <v>60710360595</v>
      </c>
      <c r="H45" s="9">
        <v>1396055</v>
      </c>
    </row>
    <row r="46" spans="1:8" x14ac:dyDescent="0.45">
      <c r="A46" s="71"/>
      <c r="B46" s="73"/>
      <c r="C46" s="71">
        <v>5102</v>
      </c>
      <c r="D46" s="60" t="s">
        <v>32</v>
      </c>
      <c r="E46" s="13" t="s">
        <v>33</v>
      </c>
      <c r="F46" s="9">
        <v>51</v>
      </c>
      <c r="G46" s="9">
        <v>4559345</v>
      </c>
      <c r="H46" s="9">
        <v>51</v>
      </c>
    </row>
    <row r="47" spans="1:8" x14ac:dyDescent="0.45">
      <c r="A47" s="71"/>
      <c r="B47" s="73"/>
      <c r="C47" s="72"/>
      <c r="D47" s="60" t="s">
        <v>34</v>
      </c>
      <c r="E47" s="13" t="s">
        <v>35</v>
      </c>
      <c r="F47" s="9">
        <v>441601</v>
      </c>
      <c r="G47" s="9">
        <v>14034200068</v>
      </c>
      <c r="H47" s="9">
        <v>316246.69247158791</v>
      </c>
    </row>
    <row r="48" spans="1:8" ht="19.5" x14ac:dyDescent="0.45">
      <c r="A48" s="71"/>
      <c r="B48" s="73"/>
      <c r="C48" s="24">
        <v>5103</v>
      </c>
      <c r="D48" s="11">
        <v>51031000</v>
      </c>
      <c r="E48" s="13" t="s">
        <v>36</v>
      </c>
      <c r="F48" s="9">
        <v>57362.8</v>
      </c>
      <c r="G48" s="9">
        <v>13169962764</v>
      </c>
      <c r="H48" s="9">
        <v>312541</v>
      </c>
    </row>
    <row r="49" spans="1:8" x14ac:dyDescent="0.45">
      <c r="A49" s="71"/>
      <c r="B49" s="73"/>
      <c r="C49" s="71">
        <v>5104</v>
      </c>
      <c r="D49" s="60" t="s">
        <v>37</v>
      </c>
      <c r="E49" s="13" t="s">
        <v>38</v>
      </c>
      <c r="F49" s="9">
        <v>26915</v>
      </c>
      <c r="G49" s="9">
        <v>90184374896</v>
      </c>
      <c r="H49" s="9">
        <v>1806420</v>
      </c>
    </row>
    <row r="50" spans="1:8" x14ac:dyDescent="0.45">
      <c r="A50" s="71"/>
      <c r="B50" s="73"/>
      <c r="C50" s="71"/>
      <c r="D50" s="60" t="s">
        <v>39</v>
      </c>
      <c r="E50" s="13" t="s">
        <v>40</v>
      </c>
      <c r="F50" s="9">
        <v>61710</v>
      </c>
      <c r="G50" s="9">
        <v>108095661108</v>
      </c>
      <c r="H50" s="9">
        <v>2012080.2</v>
      </c>
    </row>
    <row r="51" spans="1:8" x14ac:dyDescent="0.45">
      <c r="A51" s="71"/>
      <c r="B51" s="73"/>
      <c r="C51" s="72"/>
      <c r="D51" s="60" t="s">
        <v>41</v>
      </c>
      <c r="E51" s="13" t="s">
        <v>42</v>
      </c>
      <c r="F51" s="9">
        <v>57362.8</v>
      </c>
      <c r="G51" s="9">
        <v>13169962764</v>
      </c>
      <c r="H51" s="9">
        <v>312541</v>
      </c>
    </row>
    <row r="52" spans="1:8" ht="19.5" x14ac:dyDescent="0.45">
      <c r="A52" s="71"/>
      <c r="B52" s="73"/>
      <c r="C52" s="23"/>
      <c r="D52" s="15"/>
      <c r="E52" s="16"/>
      <c r="F52" s="17">
        <f>SUM(F42:F51)</f>
        <v>2093629.6</v>
      </c>
      <c r="G52" s="17">
        <f>SUM(G42:G51)</f>
        <v>381329784734</v>
      </c>
      <c r="H52" s="17">
        <f>SUM(H42:H51)</f>
        <v>7864491.9126744336</v>
      </c>
    </row>
    <row r="53" spans="1:8" x14ac:dyDescent="0.45">
      <c r="A53" s="71"/>
      <c r="B53" s="74"/>
      <c r="C53" s="71">
        <v>5501</v>
      </c>
      <c r="D53" s="60" t="s">
        <v>44</v>
      </c>
      <c r="E53" s="13" t="s">
        <v>45</v>
      </c>
      <c r="F53" s="9">
        <v>12011668.4</v>
      </c>
      <c r="G53" s="9">
        <v>861727023362</v>
      </c>
      <c r="H53" s="9">
        <v>17304780.144530766</v>
      </c>
    </row>
    <row r="54" spans="1:8" x14ac:dyDescent="0.45">
      <c r="A54" s="71"/>
      <c r="B54" s="71"/>
      <c r="C54" s="71"/>
      <c r="D54" s="60" t="s">
        <v>723</v>
      </c>
      <c r="E54" s="55" t="s">
        <v>553</v>
      </c>
      <c r="F54" s="6">
        <v>1455</v>
      </c>
      <c r="G54" s="6">
        <v>58800000</v>
      </c>
      <c r="H54" s="6">
        <v>1400</v>
      </c>
    </row>
    <row r="55" spans="1:8" x14ac:dyDescent="0.45">
      <c r="A55" s="71"/>
      <c r="B55" s="71"/>
      <c r="C55" s="72"/>
      <c r="D55" s="60" t="s">
        <v>46</v>
      </c>
      <c r="E55" s="13" t="s">
        <v>47</v>
      </c>
      <c r="F55" s="9">
        <v>125483</v>
      </c>
      <c r="G55" s="9">
        <v>12099588200</v>
      </c>
      <c r="H55" s="9">
        <v>287346.04604201263</v>
      </c>
    </row>
    <row r="56" spans="1:8" ht="19.5" x14ac:dyDescent="0.45">
      <c r="A56" s="71"/>
      <c r="B56" s="71"/>
      <c r="C56" s="12">
        <v>5502</v>
      </c>
      <c r="D56" s="60" t="s">
        <v>48</v>
      </c>
      <c r="E56" s="25" t="s">
        <v>724</v>
      </c>
      <c r="F56" s="9">
        <v>30377</v>
      </c>
      <c r="G56" s="9">
        <v>2605427164</v>
      </c>
      <c r="H56" s="9">
        <v>37998</v>
      </c>
    </row>
    <row r="57" spans="1:8" x14ac:dyDescent="0.45">
      <c r="A57" s="71"/>
      <c r="B57" s="71"/>
      <c r="C57" s="74">
        <v>5503</v>
      </c>
      <c r="D57" s="60" t="s">
        <v>49</v>
      </c>
      <c r="E57" s="13" t="s">
        <v>50</v>
      </c>
      <c r="F57" s="9">
        <v>18464338.300000001</v>
      </c>
      <c r="G57" s="9">
        <v>1227485315145</v>
      </c>
      <c r="H57" s="9">
        <v>22517689.226271637</v>
      </c>
    </row>
    <row r="58" spans="1:8" x14ac:dyDescent="0.45">
      <c r="A58" s="71"/>
      <c r="B58" s="71"/>
      <c r="C58" s="71"/>
      <c r="D58" s="60" t="s">
        <v>51</v>
      </c>
      <c r="E58" s="13" t="s">
        <v>52</v>
      </c>
      <c r="F58" s="9">
        <v>27227</v>
      </c>
      <c r="G58" s="9">
        <v>4441712580</v>
      </c>
      <c r="H58" s="9">
        <v>98400</v>
      </c>
    </row>
    <row r="59" spans="1:8" x14ac:dyDescent="0.45">
      <c r="A59" s="71"/>
      <c r="B59" s="71"/>
      <c r="C59" s="71"/>
      <c r="D59" s="60" t="s">
        <v>53</v>
      </c>
      <c r="E59" s="13" t="s">
        <v>54</v>
      </c>
      <c r="F59" s="9">
        <v>112722.5</v>
      </c>
      <c r="G59" s="9">
        <v>9973581928</v>
      </c>
      <c r="H59" s="9">
        <v>200860.76585522594</v>
      </c>
    </row>
    <row r="60" spans="1:8" x14ac:dyDescent="0.45">
      <c r="A60" s="71"/>
      <c r="B60" s="71"/>
      <c r="C60" s="72"/>
      <c r="D60" s="60" t="s">
        <v>55</v>
      </c>
      <c r="E60" s="13" t="s">
        <v>56</v>
      </c>
      <c r="F60" s="9">
        <v>82089.2</v>
      </c>
      <c r="G60" s="9">
        <v>6253171228</v>
      </c>
      <c r="H60" s="9">
        <v>145995</v>
      </c>
    </row>
    <row r="61" spans="1:8" ht="19.5" x14ac:dyDescent="0.45">
      <c r="A61" s="71"/>
      <c r="B61" s="71"/>
      <c r="C61" s="24">
        <v>5504</v>
      </c>
      <c r="D61" s="11">
        <v>55049000</v>
      </c>
      <c r="E61" s="13" t="s">
        <v>57</v>
      </c>
      <c r="F61" s="9">
        <v>118888</v>
      </c>
      <c r="G61" s="9">
        <v>9159605200</v>
      </c>
      <c r="H61" s="9">
        <v>165421.2789272097</v>
      </c>
    </row>
    <row r="62" spans="1:8" x14ac:dyDescent="0.45">
      <c r="A62" s="71"/>
      <c r="B62" s="71"/>
      <c r="C62" s="74">
        <v>5505</v>
      </c>
      <c r="D62" s="60" t="s">
        <v>58</v>
      </c>
      <c r="E62" s="13" t="s">
        <v>725</v>
      </c>
      <c r="F62" s="9">
        <v>876012</v>
      </c>
      <c r="G62" s="9">
        <v>34784822830</v>
      </c>
      <c r="H62" s="9">
        <v>815133.70858250989</v>
      </c>
    </row>
    <row r="63" spans="1:8" x14ac:dyDescent="0.45">
      <c r="A63" s="71"/>
      <c r="B63" s="71"/>
      <c r="C63" s="72"/>
      <c r="D63" s="60" t="s">
        <v>59</v>
      </c>
      <c r="E63" s="13" t="s">
        <v>60</v>
      </c>
      <c r="F63" s="9">
        <v>202270</v>
      </c>
      <c r="G63" s="9">
        <v>3414341736</v>
      </c>
      <c r="H63" s="9">
        <v>58338.140645865511</v>
      </c>
    </row>
    <row r="64" spans="1:8" x14ac:dyDescent="0.45">
      <c r="A64" s="71"/>
      <c r="B64" s="71"/>
      <c r="C64" s="74">
        <v>5506</v>
      </c>
      <c r="D64" s="60" t="s">
        <v>61</v>
      </c>
      <c r="E64" s="13" t="s">
        <v>62</v>
      </c>
      <c r="F64" s="9">
        <v>5772</v>
      </c>
      <c r="G64" s="9">
        <v>820225067</v>
      </c>
      <c r="H64" s="9">
        <v>10977</v>
      </c>
    </row>
    <row r="65" spans="1:8" x14ac:dyDescent="0.45">
      <c r="A65" s="71"/>
      <c r="B65" s="71"/>
      <c r="C65" s="71"/>
      <c r="D65" s="57" t="s">
        <v>63</v>
      </c>
      <c r="E65" s="13" t="s">
        <v>64</v>
      </c>
      <c r="F65" s="9">
        <v>66700</v>
      </c>
      <c r="G65" s="9">
        <v>6911916835</v>
      </c>
      <c r="H65" s="9">
        <v>75504.153009167814</v>
      </c>
    </row>
    <row r="66" spans="1:8" x14ac:dyDescent="0.45">
      <c r="A66" s="71"/>
      <c r="B66" s="71"/>
      <c r="C66" s="71"/>
      <c r="D66" s="60" t="s">
        <v>65</v>
      </c>
      <c r="E66" s="13" t="s">
        <v>66</v>
      </c>
      <c r="F66" s="9">
        <v>2422161</v>
      </c>
      <c r="G66" s="9">
        <v>328679858532</v>
      </c>
      <c r="H66" s="9">
        <v>7702666.1380981263</v>
      </c>
    </row>
    <row r="67" spans="1:8" x14ac:dyDescent="0.45">
      <c r="A67" s="71"/>
      <c r="B67" s="71"/>
      <c r="C67" s="71"/>
      <c r="D67" s="60" t="s">
        <v>726</v>
      </c>
      <c r="E67" s="61" t="s">
        <v>727</v>
      </c>
      <c r="F67" s="9">
        <v>11240</v>
      </c>
      <c r="G67" s="9">
        <v>533135680</v>
      </c>
      <c r="H67" s="9">
        <v>6043.7999365165706</v>
      </c>
    </row>
    <row r="68" spans="1:8" x14ac:dyDescent="0.45">
      <c r="A68" s="71"/>
      <c r="B68" s="71"/>
      <c r="C68" s="72"/>
      <c r="D68" s="60" t="s">
        <v>67</v>
      </c>
      <c r="E68" s="13" t="s">
        <v>68</v>
      </c>
      <c r="F68" s="9">
        <v>36095</v>
      </c>
      <c r="G68" s="9">
        <v>3716172423</v>
      </c>
      <c r="H68" s="9">
        <v>43743.187263707601</v>
      </c>
    </row>
    <row r="69" spans="1:8" ht="19.5" x14ac:dyDescent="0.45">
      <c r="A69" s="71"/>
      <c r="B69" s="71"/>
      <c r="C69" s="24">
        <v>5507</v>
      </c>
      <c r="D69" s="11">
        <v>55070000</v>
      </c>
      <c r="E69" s="13" t="s">
        <v>69</v>
      </c>
      <c r="F69" s="9">
        <v>135226</v>
      </c>
      <c r="G69" s="9">
        <v>12094206320</v>
      </c>
      <c r="H69" s="9">
        <v>199480</v>
      </c>
    </row>
    <row r="70" spans="1:8" ht="19.5" x14ac:dyDescent="0.45">
      <c r="A70" s="71"/>
      <c r="B70" s="7"/>
      <c r="C70" s="26"/>
      <c r="D70" s="15"/>
      <c r="E70" s="16"/>
      <c r="F70" s="17">
        <f>SUM(F53:F69)</f>
        <v>34729724.400000006</v>
      </c>
      <c r="G70" s="17">
        <f>SUM(G53:G69)</f>
        <v>2524758904230</v>
      </c>
      <c r="H70" s="17">
        <f>SUM(H53:H69)</f>
        <v>49671776.589162745</v>
      </c>
    </row>
    <row r="71" spans="1:8" x14ac:dyDescent="0.45">
      <c r="A71" s="71"/>
      <c r="B71" s="71" t="s">
        <v>70</v>
      </c>
      <c r="C71" s="74">
        <v>6812</v>
      </c>
      <c r="D71" s="60" t="s">
        <v>71</v>
      </c>
      <c r="E71" s="55" t="s">
        <v>72</v>
      </c>
      <c r="F71" s="6">
        <v>2140</v>
      </c>
      <c r="G71" s="6">
        <v>1779222600</v>
      </c>
      <c r="H71" s="6">
        <v>22717</v>
      </c>
    </row>
    <row r="72" spans="1:8" x14ac:dyDescent="0.45">
      <c r="A72" s="71"/>
      <c r="B72" s="71"/>
      <c r="C72" s="71"/>
      <c r="D72" s="60" t="s">
        <v>73</v>
      </c>
      <c r="E72" s="55" t="s">
        <v>74</v>
      </c>
      <c r="F72" s="6">
        <v>67700</v>
      </c>
      <c r="G72" s="6">
        <v>2715351600</v>
      </c>
      <c r="H72" s="6">
        <v>62936</v>
      </c>
    </row>
    <row r="73" spans="1:8" x14ac:dyDescent="0.45">
      <c r="A73" s="71"/>
      <c r="B73" s="71"/>
      <c r="C73" s="72"/>
      <c r="D73" s="60" t="s">
        <v>728</v>
      </c>
      <c r="E73" s="55" t="s">
        <v>554</v>
      </c>
      <c r="F73" s="6">
        <v>29060</v>
      </c>
      <c r="G73" s="6">
        <v>2759865751</v>
      </c>
      <c r="H73" s="6">
        <v>45480.307255369393</v>
      </c>
    </row>
    <row r="74" spans="1:8" ht="19.5" x14ac:dyDescent="0.45">
      <c r="A74" s="71"/>
      <c r="B74" s="71"/>
      <c r="C74" s="23"/>
      <c r="D74" s="15"/>
      <c r="E74" s="16"/>
      <c r="F74" s="17">
        <f>SUM(F71:F73)</f>
        <v>98900</v>
      </c>
      <c r="G74" s="17">
        <f t="shared" ref="G74:H74" si="2">SUM(G71:G73)</f>
        <v>7254439951</v>
      </c>
      <c r="H74" s="17">
        <f t="shared" si="2"/>
        <v>131133.30725536938</v>
      </c>
    </row>
    <row r="75" spans="1:8" x14ac:dyDescent="0.45">
      <c r="A75" s="71"/>
      <c r="B75" s="71" t="s">
        <v>75</v>
      </c>
      <c r="C75" s="74">
        <v>7019</v>
      </c>
      <c r="D75" s="60" t="s">
        <v>729</v>
      </c>
      <c r="E75" s="55" t="s">
        <v>555</v>
      </c>
      <c r="F75" s="6">
        <v>2950</v>
      </c>
      <c r="G75" s="6">
        <v>130065500</v>
      </c>
      <c r="H75" s="6">
        <v>2950</v>
      </c>
    </row>
    <row r="76" spans="1:8" x14ac:dyDescent="0.45">
      <c r="A76" s="71"/>
      <c r="B76" s="71"/>
      <c r="C76" s="71"/>
      <c r="D76" s="62" t="s">
        <v>730</v>
      </c>
      <c r="E76" s="55" t="s">
        <v>680</v>
      </c>
      <c r="F76" s="6">
        <v>27260</v>
      </c>
      <c r="G76" s="6">
        <v>4317755016</v>
      </c>
      <c r="H76" s="6">
        <v>51794</v>
      </c>
    </row>
    <row r="77" spans="1:8" x14ac:dyDescent="0.45">
      <c r="A77" s="71"/>
      <c r="B77" s="71"/>
      <c r="C77" s="71"/>
      <c r="D77" s="60" t="s">
        <v>76</v>
      </c>
      <c r="E77" s="55" t="s">
        <v>681</v>
      </c>
      <c r="F77" s="6">
        <v>3590011</v>
      </c>
      <c r="G77" s="6">
        <v>211164169219</v>
      </c>
      <c r="H77" s="6">
        <v>3974274.8774618078</v>
      </c>
    </row>
    <row r="78" spans="1:8" x14ac:dyDescent="0.45">
      <c r="A78" s="71"/>
      <c r="B78" s="71"/>
      <c r="C78" s="71"/>
      <c r="D78" s="60" t="s">
        <v>731</v>
      </c>
      <c r="E78" s="55" t="s">
        <v>77</v>
      </c>
      <c r="F78" s="6">
        <v>680</v>
      </c>
      <c r="G78" s="6">
        <v>57881600</v>
      </c>
      <c r="H78" s="6">
        <v>1360</v>
      </c>
    </row>
    <row r="79" spans="1:8" ht="19.5" x14ac:dyDescent="0.45">
      <c r="A79" s="12"/>
      <c r="B79" s="7"/>
      <c r="C79" s="23"/>
      <c r="D79" s="15"/>
      <c r="E79" s="52"/>
      <c r="F79" s="23">
        <f>SUM(F75:F78)</f>
        <v>3620901</v>
      </c>
      <c r="G79" s="23">
        <f t="shared" ref="G79:H79" si="3">SUM(G75:G78)</f>
        <v>215669871335</v>
      </c>
      <c r="H79" s="23">
        <f t="shared" si="3"/>
        <v>4030378.8774618078</v>
      </c>
    </row>
    <row r="80" spans="1:8" ht="19.5" x14ac:dyDescent="0.45">
      <c r="A80" s="19"/>
      <c r="B80" s="27"/>
      <c r="C80" s="27"/>
      <c r="D80" s="20"/>
      <c r="E80" s="21"/>
      <c r="F80" s="22">
        <f>SUM(F79,F74,F70,F52,F41,F38)</f>
        <v>41447625.000000007</v>
      </c>
      <c r="G80" s="22">
        <f>SUM(G79,G74,G70,G52,G41,G37)</f>
        <v>3185548414238</v>
      </c>
      <c r="H80" s="22">
        <f>SUM(H79,H74,H70,H52,H41,H37)</f>
        <v>63026151.686554357</v>
      </c>
    </row>
    <row r="81" spans="1:8" ht="19.5" x14ac:dyDescent="0.45">
      <c r="A81" s="71"/>
      <c r="B81" s="74" t="s">
        <v>78</v>
      </c>
      <c r="C81" s="5">
        <v>5106</v>
      </c>
      <c r="D81" s="11">
        <v>51061000</v>
      </c>
      <c r="E81" s="13" t="s">
        <v>79</v>
      </c>
      <c r="F81" s="9">
        <v>2520</v>
      </c>
      <c r="G81" s="9">
        <v>1603176120</v>
      </c>
      <c r="H81" s="9">
        <v>17106.9318678973</v>
      </c>
    </row>
    <row r="82" spans="1:8" ht="19.5" x14ac:dyDescent="0.45">
      <c r="A82" s="71"/>
      <c r="B82" s="71"/>
      <c r="C82" s="24">
        <v>5107</v>
      </c>
      <c r="D82" s="11">
        <v>51071000</v>
      </c>
      <c r="E82" s="55" t="s">
        <v>80</v>
      </c>
      <c r="F82" s="6">
        <v>31435</v>
      </c>
      <c r="G82" s="6">
        <v>19783468145</v>
      </c>
      <c r="H82" s="6">
        <v>220045</v>
      </c>
    </row>
    <row r="83" spans="1:8" x14ac:dyDescent="0.45">
      <c r="A83" s="71"/>
      <c r="B83" s="71"/>
      <c r="C83" s="74">
        <v>5109</v>
      </c>
      <c r="D83" s="60" t="s">
        <v>81</v>
      </c>
      <c r="E83" s="13" t="s">
        <v>82</v>
      </c>
      <c r="F83" s="9">
        <v>138171</v>
      </c>
      <c r="G83" s="9">
        <v>37338934900</v>
      </c>
      <c r="H83" s="9">
        <v>494382.68764556199</v>
      </c>
    </row>
    <row r="84" spans="1:8" x14ac:dyDescent="0.45">
      <c r="A84" s="71"/>
      <c r="B84" s="71"/>
      <c r="C84" s="72"/>
      <c r="D84" s="60" t="s">
        <v>83</v>
      </c>
      <c r="E84" s="13" t="s">
        <v>84</v>
      </c>
      <c r="F84" s="9">
        <v>48906</v>
      </c>
      <c r="G84" s="9">
        <v>9708116808</v>
      </c>
      <c r="H84" s="9">
        <v>220733</v>
      </c>
    </row>
    <row r="85" spans="1:8" ht="19.5" x14ac:dyDescent="0.45">
      <c r="A85" s="71"/>
      <c r="B85" s="72"/>
      <c r="C85" s="23"/>
      <c r="D85" s="15"/>
      <c r="E85" s="16"/>
      <c r="F85" s="17">
        <f>SUM(F81:F84)</f>
        <v>221032</v>
      </c>
      <c r="G85" s="17">
        <f t="shared" ref="G85:H85" si="4">SUM(G81:G84)</f>
        <v>68433695973</v>
      </c>
      <c r="H85" s="17">
        <f t="shared" si="4"/>
        <v>952267.61951345927</v>
      </c>
    </row>
    <row r="86" spans="1:8" x14ac:dyDescent="0.45">
      <c r="A86" s="71"/>
      <c r="B86" s="74" t="s">
        <v>85</v>
      </c>
      <c r="C86" s="74">
        <v>5204</v>
      </c>
      <c r="D86" s="60" t="s">
        <v>88</v>
      </c>
      <c r="E86" s="13" t="s">
        <v>89</v>
      </c>
      <c r="F86" s="6">
        <v>24278</v>
      </c>
      <c r="G86" s="6">
        <v>3264141550</v>
      </c>
      <c r="H86" s="6">
        <v>51666.142167051803</v>
      </c>
    </row>
    <row r="87" spans="1:8" x14ac:dyDescent="0.45">
      <c r="A87" s="71"/>
      <c r="B87" s="71"/>
      <c r="C87" s="72"/>
      <c r="D87" s="60" t="s">
        <v>90</v>
      </c>
      <c r="E87" s="13" t="s">
        <v>91</v>
      </c>
      <c r="F87" s="6">
        <v>22997.15</v>
      </c>
      <c r="G87" s="6">
        <v>1922160035</v>
      </c>
      <c r="H87" s="6">
        <v>33237.492550832008</v>
      </c>
    </row>
    <row r="88" spans="1:8" x14ac:dyDescent="0.45">
      <c r="A88" s="71"/>
      <c r="B88" s="71"/>
      <c r="C88" s="74">
        <v>5205</v>
      </c>
      <c r="D88" s="60" t="s">
        <v>732</v>
      </c>
      <c r="E88" s="13" t="s">
        <v>733</v>
      </c>
      <c r="F88" s="6">
        <v>14850</v>
      </c>
      <c r="G88" s="6">
        <v>734803940</v>
      </c>
      <c r="H88" s="6">
        <v>16666</v>
      </c>
    </row>
    <row r="89" spans="1:8" x14ac:dyDescent="0.45">
      <c r="A89" s="71"/>
      <c r="B89" s="71"/>
      <c r="C89" s="72"/>
      <c r="D89" s="11" t="s">
        <v>734</v>
      </c>
      <c r="E89" s="13" t="s">
        <v>735</v>
      </c>
      <c r="F89" s="9">
        <v>37213</v>
      </c>
      <c r="G89" s="9">
        <v>12121444686</v>
      </c>
      <c r="H89" s="9">
        <v>135207</v>
      </c>
    </row>
    <row r="90" spans="1:8" ht="19.5" x14ac:dyDescent="0.45">
      <c r="A90" s="71"/>
      <c r="B90" s="71"/>
      <c r="C90" s="24">
        <v>5206</v>
      </c>
      <c r="D90" s="60" t="s">
        <v>736</v>
      </c>
      <c r="E90" s="13" t="s">
        <v>663</v>
      </c>
      <c r="F90" s="9">
        <v>23909</v>
      </c>
      <c r="G90" s="9">
        <v>5379582448</v>
      </c>
      <c r="H90" s="9">
        <v>58997</v>
      </c>
    </row>
    <row r="91" spans="1:8" ht="19.5" x14ac:dyDescent="0.45">
      <c r="A91" s="71"/>
      <c r="B91" s="71"/>
      <c r="C91" s="24">
        <v>5207</v>
      </c>
      <c r="D91" s="11">
        <v>52071000</v>
      </c>
      <c r="E91" s="13" t="s">
        <v>92</v>
      </c>
      <c r="F91" s="9">
        <v>37213</v>
      </c>
      <c r="G91" s="9">
        <v>12121444686</v>
      </c>
      <c r="H91" s="9">
        <v>135207</v>
      </c>
    </row>
    <row r="92" spans="1:8" ht="19.5" x14ac:dyDescent="0.45">
      <c r="A92" s="71"/>
      <c r="B92" s="7"/>
      <c r="C92" s="26"/>
      <c r="D92" s="15"/>
      <c r="E92" s="16"/>
      <c r="F92" s="17">
        <f>SUM(F86:F91)</f>
        <v>160460.15</v>
      </c>
      <c r="G92" s="17">
        <f t="shared" ref="G92:H92" si="5">SUM(G86:G91)</f>
        <v>35543577345</v>
      </c>
      <c r="H92" s="17">
        <f t="shared" si="5"/>
        <v>430980.63471788378</v>
      </c>
    </row>
    <row r="93" spans="1:8" x14ac:dyDescent="0.45">
      <c r="A93" s="71"/>
      <c r="B93" s="71" t="s">
        <v>93</v>
      </c>
      <c r="C93" s="74">
        <v>5303</v>
      </c>
      <c r="D93" s="60" t="s">
        <v>738</v>
      </c>
      <c r="E93" s="13" t="s">
        <v>662</v>
      </c>
      <c r="F93" s="8">
        <v>3425</v>
      </c>
      <c r="G93" s="8">
        <v>358707225</v>
      </c>
      <c r="H93" s="8">
        <v>8541</v>
      </c>
    </row>
    <row r="94" spans="1:8" x14ac:dyDescent="0.45">
      <c r="A94" s="71"/>
      <c r="B94" s="71"/>
      <c r="C94" s="72"/>
      <c r="D94" s="57" t="s">
        <v>737</v>
      </c>
      <c r="E94" s="13" t="s">
        <v>682</v>
      </c>
      <c r="F94" s="8">
        <v>1303.2</v>
      </c>
      <c r="G94" s="8">
        <v>288231030</v>
      </c>
      <c r="H94" s="8">
        <v>3457.5</v>
      </c>
    </row>
    <row r="95" spans="1:8" x14ac:dyDescent="0.45">
      <c r="A95" s="71"/>
      <c r="B95" s="71"/>
      <c r="C95" s="74">
        <v>5307</v>
      </c>
      <c r="D95" s="60" t="s">
        <v>94</v>
      </c>
      <c r="E95" s="13" t="s">
        <v>95</v>
      </c>
      <c r="F95" s="9">
        <v>4999</v>
      </c>
      <c r="G95" s="9">
        <v>425491854</v>
      </c>
      <c r="H95" s="9">
        <v>10078</v>
      </c>
    </row>
    <row r="96" spans="1:8" x14ac:dyDescent="0.45">
      <c r="A96" s="71"/>
      <c r="B96" s="71"/>
      <c r="C96" s="72"/>
      <c r="D96" s="60" t="s">
        <v>96</v>
      </c>
      <c r="E96" s="13" t="s">
        <v>97</v>
      </c>
      <c r="F96" s="9">
        <v>5405</v>
      </c>
      <c r="G96" s="9">
        <v>441651000</v>
      </c>
      <c r="H96" s="9">
        <v>10510</v>
      </c>
    </row>
    <row r="97" spans="1:8" ht="19.5" x14ac:dyDescent="0.45">
      <c r="A97" s="71"/>
      <c r="B97" s="71"/>
      <c r="C97" s="24">
        <v>5308</v>
      </c>
      <c r="D97" s="60" t="s">
        <v>739</v>
      </c>
      <c r="E97" s="13" t="s">
        <v>664</v>
      </c>
      <c r="F97" s="9">
        <v>24</v>
      </c>
      <c r="G97" s="9">
        <v>1977600</v>
      </c>
      <c r="H97" s="9">
        <v>24</v>
      </c>
    </row>
    <row r="98" spans="1:8" ht="19.5" x14ac:dyDescent="0.45">
      <c r="A98" s="71"/>
      <c r="B98" s="7"/>
      <c r="C98" s="23"/>
      <c r="D98" s="15"/>
      <c r="E98" s="16"/>
      <c r="F98" s="17">
        <f>SUM(F93:F97)</f>
        <v>15156.2</v>
      </c>
      <c r="G98" s="17">
        <f t="shared" ref="G98:H98" si="6">SUM(G93:G97)</f>
        <v>1516058709</v>
      </c>
      <c r="H98" s="17">
        <f t="shared" si="6"/>
        <v>32610.5</v>
      </c>
    </row>
    <row r="99" spans="1:8" x14ac:dyDescent="0.45">
      <c r="A99" s="71"/>
      <c r="B99" s="80" t="s">
        <v>98</v>
      </c>
      <c r="C99" s="74">
        <v>5401</v>
      </c>
      <c r="D99" s="60" t="s">
        <v>99</v>
      </c>
      <c r="E99" s="13" t="s">
        <v>100</v>
      </c>
      <c r="F99" s="9">
        <v>120479</v>
      </c>
      <c r="G99" s="9">
        <v>13643255218</v>
      </c>
      <c r="H99" s="9">
        <v>314507.83531553397</v>
      </c>
    </row>
    <row r="100" spans="1:8" x14ac:dyDescent="0.45">
      <c r="A100" s="71"/>
      <c r="B100" s="80"/>
      <c r="C100" s="72"/>
      <c r="D100" s="60" t="s">
        <v>101</v>
      </c>
      <c r="E100" s="13" t="s">
        <v>102</v>
      </c>
      <c r="F100" s="9">
        <v>24454</v>
      </c>
      <c r="G100" s="9">
        <v>2773847796</v>
      </c>
      <c r="H100" s="9">
        <v>50863.600926646308</v>
      </c>
    </row>
    <row r="101" spans="1:8" x14ac:dyDescent="0.45">
      <c r="A101" s="71"/>
      <c r="B101" s="80"/>
      <c r="C101" s="74">
        <v>5402</v>
      </c>
      <c r="D101" s="60" t="s">
        <v>104</v>
      </c>
      <c r="E101" s="13" t="s">
        <v>105</v>
      </c>
      <c r="F101" s="9">
        <v>32670</v>
      </c>
      <c r="G101" s="9">
        <v>928806470</v>
      </c>
      <c r="H101" s="9">
        <v>21647</v>
      </c>
    </row>
    <row r="102" spans="1:8" ht="20.25" customHeight="1" x14ac:dyDescent="0.45">
      <c r="A102" s="71"/>
      <c r="B102" s="80"/>
      <c r="C102" s="71"/>
      <c r="D102" s="60" t="s">
        <v>740</v>
      </c>
      <c r="E102" s="13" t="s">
        <v>150</v>
      </c>
      <c r="F102" s="9">
        <v>8166</v>
      </c>
      <c r="G102" s="9">
        <v>1860904000</v>
      </c>
      <c r="H102" s="9">
        <v>44911</v>
      </c>
    </row>
    <row r="103" spans="1:8" x14ac:dyDescent="0.45">
      <c r="A103" s="71"/>
      <c r="B103" s="80"/>
      <c r="C103" s="71"/>
      <c r="D103" s="60" t="s">
        <v>741</v>
      </c>
      <c r="E103" s="13" t="s">
        <v>151</v>
      </c>
      <c r="F103" s="9">
        <v>9666772.8900000006</v>
      </c>
      <c r="G103" s="9">
        <v>643789539336</v>
      </c>
      <c r="H103" s="9">
        <v>12302391.077518744</v>
      </c>
    </row>
    <row r="104" spans="1:8" x14ac:dyDescent="0.45">
      <c r="A104" s="71"/>
      <c r="B104" s="80"/>
      <c r="C104" s="71"/>
      <c r="D104" s="60" t="s">
        <v>742</v>
      </c>
      <c r="E104" s="13" t="s">
        <v>152</v>
      </c>
      <c r="F104" s="9">
        <v>3028584</v>
      </c>
      <c r="G104" s="9">
        <v>394751157473</v>
      </c>
      <c r="H104" s="9">
        <v>7734344.9656015132</v>
      </c>
    </row>
    <row r="105" spans="1:8" x14ac:dyDescent="0.45">
      <c r="A105" s="71"/>
      <c r="B105" s="80"/>
      <c r="C105" s="71"/>
      <c r="D105" s="60" t="s">
        <v>743</v>
      </c>
      <c r="E105" s="13" t="s">
        <v>153</v>
      </c>
      <c r="F105" s="9">
        <v>172324</v>
      </c>
      <c r="G105" s="9">
        <v>22828791642</v>
      </c>
      <c r="H105" s="9">
        <v>400852.9594630046</v>
      </c>
    </row>
    <row r="106" spans="1:8" x14ac:dyDescent="0.45">
      <c r="A106" s="71"/>
      <c r="B106" s="80"/>
      <c r="C106" s="71"/>
      <c r="D106" s="60" t="s">
        <v>106</v>
      </c>
      <c r="E106" s="13" t="s">
        <v>107</v>
      </c>
      <c r="F106" s="9">
        <v>47464.480000000003</v>
      </c>
      <c r="G106" s="9">
        <v>3548630578</v>
      </c>
      <c r="H106" s="9">
        <v>70753</v>
      </c>
    </row>
    <row r="107" spans="1:8" x14ac:dyDescent="0.45">
      <c r="A107" s="71"/>
      <c r="B107" s="80"/>
      <c r="C107" s="71"/>
      <c r="D107" s="60" t="s">
        <v>744</v>
      </c>
      <c r="E107" s="13" t="s">
        <v>556</v>
      </c>
      <c r="F107" s="9">
        <v>455</v>
      </c>
      <c r="G107" s="9">
        <v>112646625</v>
      </c>
      <c r="H107" s="9">
        <v>1289.72802564017</v>
      </c>
    </row>
    <row r="108" spans="1:8" x14ac:dyDescent="0.45">
      <c r="A108" s="71"/>
      <c r="B108" s="80"/>
      <c r="C108" s="71"/>
      <c r="D108" s="60" t="s">
        <v>108</v>
      </c>
      <c r="E108" s="13" t="s">
        <v>109</v>
      </c>
      <c r="F108" s="9">
        <v>7631730.2299999986</v>
      </c>
      <c r="G108" s="9">
        <v>444354462882</v>
      </c>
      <c r="H108" s="9">
        <v>9993235.6219192725</v>
      </c>
    </row>
    <row r="109" spans="1:8" x14ac:dyDescent="0.45">
      <c r="A109" s="71"/>
      <c r="B109" s="80"/>
      <c r="C109" s="71"/>
      <c r="D109" s="60" t="s">
        <v>110</v>
      </c>
      <c r="E109" s="13" t="s">
        <v>111</v>
      </c>
      <c r="F109" s="9">
        <v>171373.44</v>
      </c>
      <c r="G109" s="9">
        <v>16811856511</v>
      </c>
      <c r="H109" s="9">
        <v>279035</v>
      </c>
    </row>
    <row r="110" spans="1:8" x14ac:dyDescent="0.45">
      <c r="A110" s="71"/>
      <c r="B110" s="80"/>
      <c r="C110" s="71"/>
      <c r="D110" s="60" t="s">
        <v>112</v>
      </c>
      <c r="E110" s="13" t="s">
        <v>113</v>
      </c>
      <c r="F110" s="9">
        <v>881155.10000000009</v>
      </c>
      <c r="G110" s="9">
        <v>102819123427</v>
      </c>
      <c r="H110" s="9">
        <v>2374189</v>
      </c>
    </row>
    <row r="111" spans="1:8" x14ac:dyDescent="0.45">
      <c r="A111" s="71"/>
      <c r="B111" s="80"/>
      <c r="C111" s="71"/>
      <c r="D111" s="60" t="s">
        <v>745</v>
      </c>
      <c r="E111" s="13" t="s">
        <v>557</v>
      </c>
      <c r="F111" s="9">
        <v>1177</v>
      </c>
      <c r="G111" s="9">
        <v>232874392</v>
      </c>
      <c r="H111" s="9">
        <v>2931</v>
      </c>
    </row>
    <row r="112" spans="1:8" x14ac:dyDescent="0.45">
      <c r="A112" s="71"/>
      <c r="B112" s="80"/>
      <c r="C112" s="71"/>
      <c r="D112" s="60" t="s">
        <v>114</v>
      </c>
      <c r="E112" s="13" t="s">
        <v>115</v>
      </c>
      <c r="F112" s="9">
        <v>82857</v>
      </c>
      <c r="G112" s="9">
        <v>14781398577</v>
      </c>
      <c r="H112" s="9">
        <v>247333</v>
      </c>
    </row>
    <row r="113" spans="1:8" x14ac:dyDescent="0.45">
      <c r="A113" s="71"/>
      <c r="B113" s="80"/>
      <c r="C113" s="71"/>
      <c r="D113" s="60" t="s">
        <v>116</v>
      </c>
      <c r="E113" s="13" t="s">
        <v>117</v>
      </c>
      <c r="F113" s="9">
        <v>696901.02</v>
      </c>
      <c r="G113" s="9">
        <v>56665477262</v>
      </c>
      <c r="H113" s="9">
        <v>1271957.203920248</v>
      </c>
    </row>
    <row r="114" spans="1:8" x14ac:dyDescent="0.45">
      <c r="A114" s="71"/>
      <c r="B114" s="80"/>
      <c r="C114" s="71"/>
      <c r="D114" s="60" t="s">
        <v>747</v>
      </c>
      <c r="E114" s="13" t="s">
        <v>746</v>
      </c>
      <c r="F114" s="9">
        <v>8042</v>
      </c>
      <c r="G114" s="9">
        <v>678412028</v>
      </c>
      <c r="H114" s="9">
        <v>17944</v>
      </c>
    </row>
    <row r="115" spans="1:8" x14ac:dyDescent="0.45">
      <c r="A115" s="71"/>
      <c r="B115" s="80"/>
      <c r="C115" s="71"/>
      <c r="D115" s="60" t="s">
        <v>118</v>
      </c>
      <c r="E115" s="13" t="s">
        <v>119</v>
      </c>
      <c r="F115" s="9">
        <v>51284</v>
      </c>
      <c r="G115" s="9">
        <v>10374523400</v>
      </c>
      <c r="H115" s="9">
        <v>240219</v>
      </c>
    </row>
    <row r="116" spans="1:8" x14ac:dyDescent="0.45">
      <c r="A116" s="71"/>
      <c r="B116" s="80"/>
      <c r="C116" s="71"/>
      <c r="D116" s="60" t="s">
        <v>120</v>
      </c>
      <c r="E116" s="13" t="s">
        <v>121</v>
      </c>
      <c r="F116" s="9">
        <v>415610.46</v>
      </c>
      <c r="G116" s="9">
        <v>47864684557</v>
      </c>
      <c r="H116" s="9">
        <v>1038076.3299967042</v>
      </c>
    </row>
    <row r="117" spans="1:8" x14ac:dyDescent="0.45">
      <c r="A117" s="71"/>
      <c r="B117" s="80"/>
      <c r="C117" s="71"/>
      <c r="D117" s="60" t="s">
        <v>748</v>
      </c>
      <c r="E117" s="13" t="s">
        <v>746</v>
      </c>
      <c r="F117" s="9">
        <v>13964</v>
      </c>
      <c r="G117" s="9">
        <v>2063442413</v>
      </c>
      <c r="H117" s="9">
        <v>24194</v>
      </c>
    </row>
    <row r="118" spans="1:8" x14ac:dyDescent="0.45">
      <c r="A118" s="71"/>
      <c r="B118" s="80"/>
      <c r="C118" s="71"/>
      <c r="D118" s="57" t="s">
        <v>103</v>
      </c>
      <c r="E118" s="13" t="s">
        <v>683</v>
      </c>
      <c r="F118" s="9">
        <v>485</v>
      </c>
      <c r="G118" s="9">
        <v>348620570</v>
      </c>
      <c r="H118" s="9">
        <v>4190</v>
      </c>
    </row>
    <row r="119" spans="1:8" x14ac:dyDescent="0.45">
      <c r="A119" s="71"/>
      <c r="B119" s="80"/>
      <c r="C119" s="72"/>
      <c r="D119" s="60" t="s">
        <v>122</v>
      </c>
      <c r="E119" s="13" t="s">
        <v>123</v>
      </c>
      <c r="F119" s="9">
        <v>71170</v>
      </c>
      <c r="G119" s="9">
        <v>4673237940</v>
      </c>
      <c r="H119" s="9">
        <v>109693.94203460586</v>
      </c>
    </row>
    <row r="120" spans="1:8" x14ac:dyDescent="0.45">
      <c r="A120" s="71"/>
      <c r="B120" s="80"/>
      <c r="C120" s="74">
        <v>5403</v>
      </c>
      <c r="D120" s="11" t="s">
        <v>749</v>
      </c>
      <c r="E120" s="13" t="s">
        <v>750</v>
      </c>
      <c r="F120" s="9">
        <v>13869</v>
      </c>
      <c r="G120" s="9">
        <v>1723431200</v>
      </c>
      <c r="H120" s="9">
        <v>40841</v>
      </c>
    </row>
    <row r="121" spans="1:8" x14ac:dyDescent="0.45">
      <c r="A121" s="71"/>
      <c r="B121" s="80"/>
      <c r="C121" s="72"/>
      <c r="D121" s="60" t="s">
        <v>124</v>
      </c>
      <c r="E121" s="13" t="s">
        <v>125</v>
      </c>
      <c r="F121" s="9">
        <v>504482</v>
      </c>
      <c r="G121" s="9">
        <v>68476884470</v>
      </c>
      <c r="H121" s="9">
        <v>1496281.6107239402</v>
      </c>
    </row>
    <row r="122" spans="1:8" x14ac:dyDescent="0.45">
      <c r="A122" s="71"/>
      <c r="B122" s="80"/>
      <c r="C122" s="74">
        <v>5404</v>
      </c>
      <c r="D122" s="60" t="s">
        <v>126</v>
      </c>
      <c r="E122" s="13" t="s">
        <v>127</v>
      </c>
      <c r="F122" s="9">
        <v>5725</v>
      </c>
      <c r="G122" s="9">
        <v>149604000</v>
      </c>
      <c r="H122" s="9">
        <v>3024.0940116353331</v>
      </c>
    </row>
    <row r="123" spans="1:8" x14ac:dyDescent="0.45">
      <c r="A123" s="71"/>
      <c r="B123" s="80"/>
      <c r="C123" s="72"/>
      <c r="D123" s="60" t="s">
        <v>128</v>
      </c>
      <c r="E123" s="13" t="s">
        <v>129</v>
      </c>
      <c r="F123" s="9">
        <v>6700</v>
      </c>
      <c r="G123" s="9">
        <v>562800000</v>
      </c>
      <c r="H123" s="9">
        <v>6535.2950056318705</v>
      </c>
    </row>
    <row r="124" spans="1:8" ht="19.5" x14ac:dyDescent="0.45">
      <c r="A124" s="71"/>
      <c r="B124" s="80"/>
      <c r="C124" s="24">
        <v>5405</v>
      </c>
      <c r="D124" s="60" t="s">
        <v>130</v>
      </c>
      <c r="E124" s="13" t="s">
        <v>131</v>
      </c>
      <c r="F124" s="9">
        <v>111435</v>
      </c>
      <c r="G124" s="9">
        <v>7307324000</v>
      </c>
      <c r="H124" s="9">
        <v>144000</v>
      </c>
    </row>
    <row r="125" spans="1:8" ht="19.5" x14ac:dyDescent="0.45">
      <c r="A125" s="71"/>
      <c r="B125" s="80"/>
      <c r="C125" s="24">
        <v>5406</v>
      </c>
      <c r="D125" s="11">
        <v>54060000</v>
      </c>
      <c r="E125" s="13" t="s">
        <v>132</v>
      </c>
      <c r="F125" s="9">
        <v>907395</v>
      </c>
      <c r="G125" s="9">
        <v>119750903310</v>
      </c>
      <c r="H125" s="9">
        <v>2719159.0019422667</v>
      </c>
    </row>
    <row r="126" spans="1:8" ht="19.5" x14ac:dyDescent="0.45">
      <c r="A126" s="71"/>
      <c r="B126" s="33"/>
      <c r="C126" s="26"/>
      <c r="D126" s="15"/>
      <c r="E126" s="16"/>
      <c r="F126" s="17">
        <f>SUM(F99:F125)</f>
        <v>24676724.620000005</v>
      </c>
      <c r="G126" s="17">
        <f t="shared" ref="G126:H126" si="7">SUM(G99:G125)</f>
        <v>1983876640077</v>
      </c>
      <c r="H126" s="17">
        <f t="shared" si="7"/>
        <v>40954400.266405389</v>
      </c>
    </row>
    <row r="127" spans="1:8" ht="19.5" x14ac:dyDescent="0.45">
      <c r="A127" s="71"/>
      <c r="B127" s="71" t="s">
        <v>133</v>
      </c>
      <c r="C127" s="12"/>
      <c r="D127" s="60" t="s">
        <v>134</v>
      </c>
      <c r="E127" s="13" t="s">
        <v>135</v>
      </c>
      <c r="F127" s="9">
        <v>31785.05</v>
      </c>
      <c r="G127" s="9">
        <v>4232572378</v>
      </c>
      <c r="H127" s="9">
        <v>83549.199787848003</v>
      </c>
    </row>
    <row r="128" spans="1:8" x14ac:dyDescent="0.45">
      <c r="A128" s="71"/>
      <c r="B128" s="71"/>
      <c r="C128" s="74">
        <v>5509</v>
      </c>
      <c r="D128" s="60" t="s">
        <v>751</v>
      </c>
      <c r="E128" s="55" t="s">
        <v>558</v>
      </c>
      <c r="F128" s="6">
        <v>237</v>
      </c>
      <c r="G128" s="6">
        <v>54726000</v>
      </c>
      <c r="H128" s="6">
        <v>1303</v>
      </c>
    </row>
    <row r="129" spans="1:8" x14ac:dyDescent="0.45">
      <c r="A129" s="71"/>
      <c r="B129" s="71"/>
      <c r="C129" s="71"/>
      <c r="D129" s="60" t="s">
        <v>136</v>
      </c>
      <c r="E129" s="55" t="s">
        <v>137</v>
      </c>
      <c r="F129" s="6">
        <v>122041</v>
      </c>
      <c r="G129" s="6">
        <v>17321910200</v>
      </c>
      <c r="H129" s="6">
        <v>352057.59805185179</v>
      </c>
    </row>
    <row r="130" spans="1:8" x14ac:dyDescent="0.45">
      <c r="A130" s="71"/>
      <c r="B130" s="71"/>
      <c r="C130" s="71"/>
      <c r="D130" s="60" t="s">
        <v>138</v>
      </c>
      <c r="E130" s="55" t="s">
        <v>139</v>
      </c>
      <c r="F130" s="6">
        <v>280312</v>
      </c>
      <c r="G130" s="6">
        <v>37081529506</v>
      </c>
      <c r="H130" s="6">
        <v>843485</v>
      </c>
    </row>
    <row r="131" spans="1:8" x14ac:dyDescent="0.45">
      <c r="A131" s="71"/>
      <c r="B131" s="71"/>
      <c r="C131" s="71"/>
      <c r="D131" s="60" t="s">
        <v>752</v>
      </c>
      <c r="E131" s="55" t="s">
        <v>559</v>
      </c>
      <c r="F131" s="6">
        <v>3850</v>
      </c>
      <c r="G131" s="6">
        <v>1418612250</v>
      </c>
      <c r="H131" s="6">
        <v>23100</v>
      </c>
    </row>
    <row r="132" spans="1:8" x14ac:dyDescent="0.45">
      <c r="A132" s="71"/>
      <c r="B132" s="71"/>
      <c r="C132" s="71"/>
      <c r="D132" s="60" t="s">
        <v>140</v>
      </c>
      <c r="E132" s="55" t="s">
        <v>141</v>
      </c>
      <c r="F132" s="6">
        <v>9406218.9100000001</v>
      </c>
      <c r="G132" s="6">
        <v>1435956404080</v>
      </c>
      <c r="H132" s="6">
        <v>32300748.862206176</v>
      </c>
    </row>
    <row r="133" spans="1:8" x14ac:dyDescent="0.45">
      <c r="A133" s="71"/>
      <c r="B133" s="71"/>
      <c r="C133" s="71"/>
      <c r="D133" s="60" t="s">
        <v>753</v>
      </c>
      <c r="E133" s="55" t="s">
        <v>560</v>
      </c>
      <c r="F133" s="6">
        <v>24732</v>
      </c>
      <c r="G133" s="6">
        <v>5297039200</v>
      </c>
      <c r="H133" s="6">
        <v>64406</v>
      </c>
    </row>
    <row r="134" spans="1:8" x14ac:dyDescent="0.45">
      <c r="A134" s="71"/>
      <c r="B134" s="71"/>
      <c r="C134" s="71"/>
      <c r="D134" s="60" t="s">
        <v>754</v>
      </c>
      <c r="E134" s="55" t="s">
        <v>561</v>
      </c>
      <c r="F134" s="6">
        <v>600</v>
      </c>
      <c r="G134" s="6">
        <v>88200000</v>
      </c>
      <c r="H134" s="6">
        <v>2100</v>
      </c>
    </row>
    <row r="135" spans="1:8" x14ac:dyDescent="0.45">
      <c r="A135" s="71"/>
      <c r="B135" s="71"/>
      <c r="C135" s="71"/>
      <c r="D135" s="60" t="s">
        <v>755</v>
      </c>
      <c r="E135" s="55" t="s">
        <v>562</v>
      </c>
      <c r="F135" s="6">
        <v>22129</v>
      </c>
      <c r="G135" s="6">
        <v>3075404144</v>
      </c>
      <c r="H135" s="6">
        <v>48043.018339548078</v>
      </c>
    </row>
    <row r="136" spans="1:8" x14ac:dyDescent="0.45">
      <c r="A136" s="71"/>
      <c r="B136" s="71"/>
      <c r="C136" s="71"/>
      <c r="D136" s="60" t="s">
        <v>142</v>
      </c>
      <c r="E136" s="55" t="s">
        <v>143</v>
      </c>
      <c r="F136" s="6">
        <v>34128</v>
      </c>
      <c r="G136" s="6">
        <v>6800352710</v>
      </c>
      <c r="H136" s="6">
        <v>151500.0035881417</v>
      </c>
    </row>
    <row r="137" spans="1:8" x14ac:dyDescent="0.45">
      <c r="A137" s="71"/>
      <c r="B137" s="71"/>
      <c r="C137" s="72"/>
      <c r="D137" s="60" t="s">
        <v>144</v>
      </c>
      <c r="E137" s="55" t="s">
        <v>145</v>
      </c>
      <c r="F137" s="6">
        <v>40568</v>
      </c>
      <c r="G137" s="6">
        <v>9636139964</v>
      </c>
      <c r="H137" s="6">
        <v>171344.20019417477</v>
      </c>
    </row>
    <row r="138" spans="1:8" ht="19.5" x14ac:dyDescent="0.45">
      <c r="A138" s="71"/>
      <c r="B138" s="71"/>
      <c r="C138" s="12"/>
      <c r="D138" s="60" t="s">
        <v>146</v>
      </c>
      <c r="E138" s="13" t="s">
        <v>147</v>
      </c>
      <c r="F138" s="9">
        <v>26521</v>
      </c>
      <c r="G138" s="9">
        <v>4561340056</v>
      </c>
      <c r="H138" s="9">
        <v>100484.99636540985</v>
      </c>
    </row>
    <row r="139" spans="1:8" x14ac:dyDescent="0.45">
      <c r="A139" s="71"/>
      <c r="B139" s="71"/>
      <c r="C139" s="74">
        <v>5511</v>
      </c>
      <c r="D139" s="60" t="s">
        <v>148</v>
      </c>
      <c r="E139" s="13" t="s">
        <v>149</v>
      </c>
      <c r="F139" s="9">
        <v>12048</v>
      </c>
      <c r="G139" s="9">
        <v>1932081560</v>
      </c>
      <c r="H139" s="9">
        <v>33190</v>
      </c>
    </row>
    <row r="140" spans="1:8" x14ac:dyDescent="0.45">
      <c r="A140" s="71"/>
      <c r="B140" s="71"/>
      <c r="C140" s="72"/>
      <c r="D140" s="60" t="s">
        <v>756</v>
      </c>
      <c r="E140" s="13" t="s">
        <v>563</v>
      </c>
      <c r="F140" s="9">
        <v>15147</v>
      </c>
      <c r="G140" s="9">
        <v>2891934714</v>
      </c>
      <c r="H140" s="9">
        <v>56423</v>
      </c>
    </row>
    <row r="141" spans="1:8" ht="19.5" x14ac:dyDescent="0.45">
      <c r="A141" s="71"/>
      <c r="B141" s="71"/>
      <c r="C141" s="23"/>
      <c r="D141" s="15"/>
      <c r="E141" s="16"/>
      <c r="F141" s="17">
        <f>SUM(F127:F140)</f>
        <v>10020316.960000001</v>
      </c>
      <c r="G141" s="17">
        <f>SUM(G127:G140)</f>
        <v>1530348246762</v>
      </c>
      <c r="H141" s="17">
        <f>SUM(H127:H140)</f>
        <v>34231734.878533147</v>
      </c>
    </row>
    <row r="142" spans="1:8" ht="19.5" x14ac:dyDescent="0.45">
      <c r="A142" s="71"/>
      <c r="B142" s="73" t="s">
        <v>70</v>
      </c>
      <c r="C142" s="5">
        <v>5604</v>
      </c>
      <c r="D142" s="60" t="s">
        <v>154</v>
      </c>
      <c r="E142" s="13" t="s">
        <v>155</v>
      </c>
      <c r="F142" s="9">
        <v>136824</v>
      </c>
      <c r="G142" s="9">
        <v>15658427952</v>
      </c>
      <c r="H142" s="9">
        <v>361972</v>
      </c>
    </row>
    <row r="143" spans="1:8" ht="19.5" x14ac:dyDescent="0.45">
      <c r="A143" s="71"/>
      <c r="B143" s="73"/>
      <c r="C143" s="12"/>
      <c r="D143" s="60" t="s">
        <v>156</v>
      </c>
      <c r="E143" s="13" t="s">
        <v>157</v>
      </c>
      <c r="F143" s="9">
        <v>690897</v>
      </c>
      <c r="G143" s="9">
        <v>101245527165</v>
      </c>
      <c r="H143" s="9">
        <v>1742686.712171756</v>
      </c>
    </row>
    <row r="144" spans="1:8" ht="19.5" x14ac:dyDescent="0.45">
      <c r="A144" s="71"/>
      <c r="B144" s="73"/>
      <c r="C144" s="24">
        <v>5606</v>
      </c>
      <c r="D144" s="11">
        <v>56060000</v>
      </c>
      <c r="E144" s="13" t="s">
        <v>158</v>
      </c>
      <c r="F144" s="9">
        <v>4364</v>
      </c>
      <c r="G144" s="9">
        <v>569795875</v>
      </c>
      <c r="H144" s="9">
        <v>10917.408312815791</v>
      </c>
    </row>
    <row r="145" spans="1:8" ht="19.5" x14ac:dyDescent="0.45">
      <c r="A145" s="71"/>
      <c r="B145" s="73"/>
      <c r="C145" s="5">
        <v>5607</v>
      </c>
      <c r="D145" s="60" t="s">
        <v>159</v>
      </c>
      <c r="E145" s="13" t="s">
        <v>160</v>
      </c>
      <c r="F145" s="9">
        <v>90595</v>
      </c>
      <c r="G145" s="9">
        <v>17075049997</v>
      </c>
      <c r="H145" s="9">
        <v>235979</v>
      </c>
    </row>
    <row r="146" spans="1:8" ht="19.5" x14ac:dyDescent="0.45">
      <c r="A146" s="71"/>
      <c r="B146" s="73"/>
      <c r="C146" s="7"/>
      <c r="D146" s="60" t="s">
        <v>161</v>
      </c>
      <c r="E146" s="13" t="s">
        <v>162</v>
      </c>
      <c r="F146" s="9">
        <v>472220</v>
      </c>
      <c r="G146" s="9">
        <v>75281995753</v>
      </c>
      <c r="H146" s="9">
        <v>1024312.1446464236</v>
      </c>
    </row>
    <row r="147" spans="1:8" ht="19.5" x14ac:dyDescent="0.45">
      <c r="A147" s="71"/>
      <c r="B147" s="73"/>
      <c r="C147" s="7"/>
      <c r="D147" s="60" t="s">
        <v>163</v>
      </c>
      <c r="E147" s="13" t="s">
        <v>164</v>
      </c>
      <c r="F147" s="9">
        <v>3794479</v>
      </c>
      <c r="G147" s="9">
        <v>564946606770</v>
      </c>
      <c r="H147" s="9">
        <v>10309417.636108618</v>
      </c>
    </row>
    <row r="148" spans="1:8" ht="19.5" x14ac:dyDescent="0.45">
      <c r="A148" s="71"/>
      <c r="B148" s="73"/>
      <c r="C148" s="7"/>
      <c r="D148" s="60" t="s">
        <v>165</v>
      </c>
      <c r="E148" s="13" t="s">
        <v>166</v>
      </c>
      <c r="F148" s="9">
        <v>3371835.3</v>
      </c>
      <c r="G148" s="9">
        <v>458055894512</v>
      </c>
      <c r="H148" s="9">
        <v>8855984.4972366635</v>
      </c>
    </row>
    <row r="149" spans="1:8" ht="19.5" x14ac:dyDescent="0.45">
      <c r="A149" s="71"/>
      <c r="B149" s="73"/>
      <c r="C149" s="12"/>
      <c r="D149" s="60" t="s">
        <v>167</v>
      </c>
      <c r="E149" s="13" t="s">
        <v>168</v>
      </c>
      <c r="F149" s="9">
        <v>1961436.2</v>
      </c>
      <c r="G149" s="9">
        <v>223876408573</v>
      </c>
      <c r="H149" s="9">
        <v>4676374.9746308848</v>
      </c>
    </row>
    <row r="150" spans="1:8" ht="19.5" x14ac:dyDescent="0.45">
      <c r="A150" s="71"/>
      <c r="B150" s="73"/>
      <c r="C150" s="24">
        <v>5609</v>
      </c>
      <c r="D150" s="11">
        <v>56090000</v>
      </c>
      <c r="E150" s="13" t="s">
        <v>169</v>
      </c>
      <c r="F150" s="9">
        <v>171290</v>
      </c>
      <c r="G150" s="9">
        <v>36727619877</v>
      </c>
      <c r="H150" s="9">
        <v>494633.95519746473</v>
      </c>
    </row>
    <row r="151" spans="1:8" ht="19.5" x14ac:dyDescent="0.45">
      <c r="A151" s="71"/>
      <c r="B151" s="7"/>
      <c r="C151" s="26"/>
      <c r="D151" s="15"/>
      <c r="E151" s="16"/>
      <c r="F151" s="17">
        <f>SUM(F142:F150)</f>
        <v>10693940.5</v>
      </c>
      <c r="G151" s="17">
        <f t="shared" ref="G151:H151" si="8">SUM(G142:G150)</f>
        <v>1493437326474</v>
      </c>
      <c r="H151" s="17">
        <f t="shared" si="8"/>
        <v>27712278.328304626</v>
      </c>
    </row>
    <row r="152" spans="1:8" ht="19.5" x14ac:dyDescent="0.45">
      <c r="A152" s="30"/>
      <c r="B152" s="30"/>
      <c r="C152" s="27"/>
      <c r="D152" s="20"/>
      <c r="E152" s="21"/>
      <c r="F152" s="22">
        <f>SUM(F151,F141,F126,F98,F92,F85)</f>
        <v>45787630.430000007</v>
      </c>
      <c r="G152" s="22">
        <f t="shared" ref="G152:H152" si="9">SUM(G151,G141,G126,G98,G92,G85)</f>
        <v>5113155545340</v>
      </c>
      <c r="H152" s="22">
        <f t="shared" si="9"/>
        <v>104314272.2274745</v>
      </c>
    </row>
    <row r="153" spans="1:8" x14ac:dyDescent="0.45">
      <c r="A153" s="73" t="s">
        <v>170</v>
      </c>
      <c r="B153" s="71" t="s">
        <v>171</v>
      </c>
      <c r="C153" s="74">
        <v>5007</v>
      </c>
      <c r="D153" s="60" t="s">
        <v>172</v>
      </c>
      <c r="E153" s="13" t="s">
        <v>173</v>
      </c>
      <c r="F153" s="9">
        <v>1334</v>
      </c>
      <c r="G153" s="9">
        <v>357081300</v>
      </c>
      <c r="H153" s="9">
        <v>7246</v>
      </c>
    </row>
    <row r="154" spans="1:8" x14ac:dyDescent="0.45">
      <c r="A154" s="73"/>
      <c r="B154" s="71"/>
      <c r="C154" s="71"/>
      <c r="D154" s="60" t="s">
        <v>174</v>
      </c>
      <c r="E154" s="13" t="s">
        <v>175</v>
      </c>
      <c r="F154" s="9">
        <v>5765</v>
      </c>
      <c r="G154" s="9">
        <v>2171954080</v>
      </c>
      <c r="H154" s="9">
        <v>33960</v>
      </c>
    </row>
    <row r="155" spans="1:8" x14ac:dyDescent="0.45">
      <c r="A155" s="73"/>
      <c r="B155" s="71"/>
      <c r="C155" s="71"/>
      <c r="D155" s="60" t="s">
        <v>757</v>
      </c>
      <c r="E155" s="13" t="s">
        <v>70</v>
      </c>
      <c r="F155" s="9">
        <v>1410</v>
      </c>
      <c r="G155" s="9">
        <v>198293720</v>
      </c>
      <c r="H155" s="9">
        <v>3380</v>
      </c>
    </row>
    <row r="156" spans="1:8" x14ac:dyDescent="0.45">
      <c r="A156" s="73"/>
      <c r="B156" s="72"/>
      <c r="C156" s="72"/>
      <c r="D156" s="60" t="s">
        <v>176</v>
      </c>
      <c r="E156" s="13" t="s">
        <v>177</v>
      </c>
      <c r="F156" s="9">
        <v>10300</v>
      </c>
      <c r="G156" s="9">
        <v>545273000</v>
      </c>
      <c r="H156" s="9">
        <v>12500</v>
      </c>
    </row>
    <row r="157" spans="1:8" ht="19.5" x14ac:dyDescent="0.45">
      <c r="A157" s="73"/>
      <c r="B157" s="24"/>
      <c r="C157" s="23"/>
      <c r="D157" s="15"/>
      <c r="E157" s="16"/>
      <c r="F157" s="17">
        <f>SUM(F153:F156)</f>
        <v>18809</v>
      </c>
      <c r="G157" s="17">
        <f t="shared" ref="G157:H157" si="10">SUM(G153:G156)</f>
        <v>3272602100</v>
      </c>
      <c r="H157" s="17">
        <f t="shared" si="10"/>
        <v>57086</v>
      </c>
    </row>
    <row r="158" spans="1:8" x14ac:dyDescent="0.45">
      <c r="A158" s="73"/>
      <c r="B158" s="74" t="s">
        <v>78</v>
      </c>
      <c r="C158" s="74">
        <v>5111</v>
      </c>
      <c r="D158" s="60" t="s">
        <v>758</v>
      </c>
      <c r="E158" s="55" t="s">
        <v>564</v>
      </c>
      <c r="F158" s="6">
        <v>488</v>
      </c>
      <c r="G158" s="6">
        <v>168262400</v>
      </c>
      <c r="H158" s="6">
        <v>3904</v>
      </c>
    </row>
    <row r="159" spans="1:8" x14ac:dyDescent="0.45">
      <c r="A159" s="73"/>
      <c r="B159" s="71"/>
      <c r="C159" s="72"/>
      <c r="D159" s="60" t="s">
        <v>178</v>
      </c>
      <c r="E159" s="55" t="s">
        <v>179</v>
      </c>
      <c r="F159" s="6">
        <v>1337</v>
      </c>
      <c r="G159" s="6">
        <v>838238500</v>
      </c>
      <c r="H159" s="6">
        <v>19823</v>
      </c>
    </row>
    <row r="160" spans="1:8" x14ac:dyDescent="0.45">
      <c r="A160" s="73"/>
      <c r="B160" s="71"/>
      <c r="C160" s="74">
        <v>5112</v>
      </c>
      <c r="D160" s="11" t="s">
        <v>759</v>
      </c>
      <c r="E160" s="55" t="s">
        <v>565</v>
      </c>
      <c r="F160" s="6">
        <v>250</v>
      </c>
      <c r="G160" s="6">
        <v>10500000</v>
      </c>
      <c r="H160" s="6">
        <v>250</v>
      </c>
    </row>
    <row r="161" spans="1:8" x14ac:dyDescent="0.45">
      <c r="A161" s="73"/>
      <c r="B161" s="71"/>
      <c r="C161" s="72"/>
      <c r="D161" s="11" t="s">
        <v>760</v>
      </c>
      <c r="E161" s="55" t="s">
        <v>566</v>
      </c>
      <c r="F161" s="6">
        <v>1</v>
      </c>
      <c r="G161" s="6">
        <v>212300</v>
      </c>
      <c r="H161" s="6">
        <v>5</v>
      </c>
    </row>
    <row r="162" spans="1:8" ht="19.5" x14ac:dyDescent="0.45">
      <c r="A162" s="73"/>
      <c r="B162" s="7"/>
      <c r="C162" s="23"/>
      <c r="D162" s="15"/>
      <c r="E162" s="16"/>
      <c r="F162" s="17">
        <f>SUM(F158:F161)</f>
        <v>2076</v>
      </c>
      <c r="G162" s="17">
        <f t="shared" ref="G162:H162" si="11">SUM(G158:G161)</f>
        <v>1017213200</v>
      </c>
      <c r="H162" s="17">
        <f t="shared" si="11"/>
        <v>23982</v>
      </c>
    </row>
    <row r="163" spans="1:8" x14ac:dyDescent="0.45">
      <c r="A163" s="73"/>
      <c r="B163" s="71" t="s">
        <v>180</v>
      </c>
      <c r="C163" s="74">
        <v>5208</v>
      </c>
      <c r="D163" s="60" t="s">
        <v>181</v>
      </c>
      <c r="E163" s="13" t="s">
        <v>684</v>
      </c>
      <c r="F163" s="9">
        <v>4150</v>
      </c>
      <c r="G163" s="9">
        <v>287869200</v>
      </c>
      <c r="H163" s="9">
        <v>5890</v>
      </c>
    </row>
    <row r="164" spans="1:8" x14ac:dyDescent="0.45">
      <c r="A164" s="73"/>
      <c r="B164" s="71"/>
      <c r="C164" s="71"/>
      <c r="D164" s="57" t="s">
        <v>182</v>
      </c>
      <c r="E164" s="13" t="s">
        <v>761</v>
      </c>
      <c r="F164" s="9">
        <v>10730</v>
      </c>
      <c r="G164" s="9">
        <v>1973776290</v>
      </c>
      <c r="H164" s="9">
        <v>34739</v>
      </c>
    </row>
    <row r="165" spans="1:8" x14ac:dyDescent="0.45">
      <c r="A165" s="73"/>
      <c r="B165" s="71"/>
      <c r="C165" s="71"/>
      <c r="D165" s="60" t="s">
        <v>183</v>
      </c>
      <c r="E165" s="13" t="s">
        <v>762</v>
      </c>
      <c r="F165" s="9">
        <v>7383</v>
      </c>
      <c r="G165" s="9">
        <v>3812510550</v>
      </c>
      <c r="H165" s="9">
        <v>39382</v>
      </c>
    </row>
    <row r="166" spans="1:8" x14ac:dyDescent="0.45">
      <c r="A166" s="73"/>
      <c r="B166" s="71"/>
      <c r="C166" s="71"/>
      <c r="D166" s="11" t="s">
        <v>184</v>
      </c>
      <c r="E166" s="13" t="s">
        <v>185</v>
      </c>
      <c r="F166" s="9">
        <v>2515</v>
      </c>
      <c r="G166" s="9">
        <v>399876110</v>
      </c>
      <c r="H166" s="9">
        <v>9484</v>
      </c>
    </row>
    <row r="167" spans="1:8" x14ac:dyDescent="0.45">
      <c r="A167" s="73"/>
      <c r="B167" s="71"/>
      <c r="C167" s="71"/>
      <c r="D167" s="11" t="s">
        <v>763</v>
      </c>
      <c r="E167" s="13" t="s">
        <v>764</v>
      </c>
      <c r="F167" s="9">
        <v>34041</v>
      </c>
      <c r="G167" s="9">
        <v>8030297525</v>
      </c>
      <c r="H167" s="9">
        <v>159012.7385541359</v>
      </c>
    </row>
    <row r="168" spans="1:8" x14ac:dyDescent="0.45">
      <c r="A168" s="73"/>
      <c r="B168" s="71"/>
      <c r="C168" s="71"/>
      <c r="D168" s="11" t="s">
        <v>765</v>
      </c>
      <c r="E168" s="13" t="s">
        <v>766</v>
      </c>
      <c r="F168" s="9">
        <v>6170</v>
      </c>
      <c r="G168" s="9">
        <v>1488558000</v>
      </c>
      <c r="H168" s="9">
        <v>33696</v>
      </c>
    </row>
    <row r="169" spans="1:8" x14ac:dyDescent="0.45">
      <c r="A169" s="73"/>
      <c r="B169" s="71"/>
      <c r="C169" s="74">
        <v>5209</v>
      </c>
      <c r="D169" s="60" t="s">
        <v>767</v>
      </c>
      <c r="E169" s="13" t="s">
        <v>567</v>
      </c>
      <c r="F169" s="9">
        <v>149</v>
      </c>
      <c r="G169" s="9">
        <v>18847500</v>
      </c>
      <c r="H169" s="9">
        <v>500</v>
      </c>
    </row>
    <row r="170" spans="1:8" x14ac:dyDescent="0.45">
      <c r="A170" s="73"/>
      <c r="B170" s="71"/>
      <c r="C170" s="71"/>
      <c r="D170" s="60" t="s">
        <v>186</v>
      </c>
      <c r="E170" s="13" t="s">
        <v>770</v>
      </c>
      <c r="F170" s="9">
        <v>1000</v>
      </c>
      <c r="G170" s="9">
        <v>410328000</v>
      </c>
      <c r="H170" s="9">
        <v>4514.9037773841101</v>
      </c>
    </row>
    <row r="171" spans="1:8" x14ac:dyDescent="0.45">
      <c r="A171" s="73"/>
      <c r="B171" s="71"/>
      <c r="C171" s="71"/>
      <c r="D171" s="60" t="s">
        <v>768</v>
      </c>
      <c r="E171" s="13" t="s">
        <v>568</v>
      </c>
      <c r="F171" s="9">
        <v>72</v>
      </c>
      <c r="G171" s="9">
        <v>1764000</v>
      </c>
      <c r="H171" s="9">
        <v>42</v>
      </c>
    </row>
    <row r="172" spans="1:8" x14ac:dyDescent="0.45">
      <c r="A172" s="73"/>
      <c r="B172" s="71"/>
      <c r="C172" s="71"/>
      <c r="D172" s="60" t="s">
        <v>187</v>
      </c>
      <c r="E172" s="55" t="s">
        <v>569</v>
      </c>
      <c r="F172" s="6">
        <v>1852</v>
      </c>
      <c r="G172" s="6">
        <v>350420736</v>
      </c>
      <c r="H172" s="6">
        <v>6222</v>
      </c>
    </row>
    <row r="173" spans="1:8" x14ac:dyDescent="0.45">
      <c r="A173" s="73"/>
      <c r="B173" s="71"/>
      <c r="C173" s="71"/>
      <c r="D173" s="60" t="s">
        <v>769</v>
      </c>
      <c r="E173" s="55" t="s">
        <v>188</v>
      </c>
      <c r="F173" s="6">
        <v>1815</v>
      </c>
      <c r="G173" s="6">
        <v>459258000</v>
      </c>
      <c r="H173" s="6">
        <v>5679.9037773841101</v>
      </c>
    </row>
    <row r="174" spans="1:8" x14ac:dyDescent="0.45">
      <c r="A174" s="73"/>
      <c r="B174" s="71"/>
      <c r="C174" s="74">
        <v>5210</v>
      </c>
      <c r="D174" s="60" t="s">
        <v>771</v>
      </c>
      <c r="E174" s="55" t="s">
        <v>569</v>
      </c>
      <c r="F174" s="6">
        <v>7015</v>
      </c>
      <c r="G174" s="6">
        <v>1374886560</v>
      </c>
      <c r="H174" s="6">
        <v>32630</v>
      </c>
    </row>
    <row r="175" spans="1:8" x14ac:dyDescent="0.45">
      <c r="A175" s="73"/>
      <c r="B175" s="71"/>
      <c r="C175" s="71"/>
      <c r="D175" s="60" t="s">
        <v>772</v>
      </c>
      <c r="E175" s="55" t="s">
        <v>570</v>
      </c>
      <c r="F175" s="6">
        <v>1070</v>
      </c>
      <c r="G175" s="6">
        <v>359520000</v>
      </c>
      <c r="H175" s="6">
        <v>8560</v>
      </c>
    </row>
    <row r="176" spans="1:8" x14ac:dyDescent="0.45">
      <c r="A176" s="73"/>
      <c r="B176" s="71"/>
      <c r="C176" s="72"/>
      <c r="D176" s="60" t="s">
        <v>189</v>
      </c>
      <c r="E176" s="55" t="s">
        <v>190</v>
      </c>
      <c r="F176" s="6">
        <v>1876</v>
      </c>
      <c r="G176" s="6">
        <v>634436032</v>
      </c>
      <c r="H176" s="6">
        <v>11808</v>
      </c>
    </row>
    <row r="177" spans="1:8" x14ac:dyDescent="0.45">
      <c r="A177" s="73"/>
      <c r="B177" s="71"/>
      <c r="C177" s="74">
        <v>5211</v>
      </c>
      <c r="D177" s="60" t="s">
        <v>773</v>
      </c>
      <c r="E177" s="13" t="s">
        <v>568</v>
      </c>
      <c r="F177" s="9">
        <v>354</v>
      </c>
      <c r="G177" s="9">
        <v>114593888</v>
      </c>
      <c r="H177" s="9">
        <v>2302</v>
      </c>
    </row>
    <row r="178" spans="1:8" x14ac:dyDescent="0.45">
      <c r="A178" s="73"/>
      <c r="B178" s="71"/>
      <c r="C178" s="71"/>
      <c r="D178" s="60" t="s">
        <v>774</v>
      </c>
      <c r="E178" s="13" t="s">
        <v>569</v>
      </c>
      <c r="F178" s="9">
        <v>1200</v>
      </c>
      <c r="G178" s="9">
        <v>403200000</v>
      </c>
      <c r="H178" s="9">
        <v>9600</v>
      </c>
    </row>
    <row r="179" spans="1:8" x14ac:dyDescent="0.45">
      <c r="A179" s="73"/>
      <c r="B179" s="71"/>
      <c r="C179" s="71"/>
      <c r="D179" s="60" t="s">
        <v>775</v>
      </c>
      <c r="E179" s="13" t="s">
        <v>191</v>
      </c>
      <c r="F179" s="9">
        <v>3670</v>
      </c>
      <c r="G179" s="9">
        <v>293367735</v>
      </c>
      <c r="H179" s="9">
        <v>4407.69338592233</v>
      </c>
    </row>
    <row r="180" spans="1:8" x14ac:dyDescent="0.45">
      <c r="A180" s="73"/>
      <c r="B180" s="71"/>
      <c r="C180" s="74">
        <v>5212</v>
      </c>
      <c r="D180" s="60" t="s">
        <v>192</v>
      </c>
      <c r="E180" s="13" t="s">
        <v>193</v>
      </c>
      <c r="F180" s="9">
        <v>679</v>
      </c>
      <c r="G180" s="9">
        <v>171108000</v>
      </c>
      <c r="H180" s="9">
        <v>4074</v>
      </c>
    </row>
    <row r="181" spans="1:8" x14ac:dyDescent="0.45">
      <c r="A181" s="73"/>
      <c r="B181" s="71"/>
      <c r="C181" s="71"/>
      <c r="D181" s="60" t="s">
        <v>194</v>
      </c>
      <c r="E181" s="13" t="s">
        <v>571</v>
      </c>
      <c r="F181" s="9">
        <v>14202</v>
      </c>
      <c r="G181" s="9">
        <v>1479967340</v>
      </c>
      <c r="H181" s="9">
        <v>35090</v>
      </c>
    </row>
    <row r="182" spans="1:8" x14ac:dyDescent="0.45">
      <c r="A182" s="73"/>
      <c r="B182" s="71"/>
      <c r="C182" s="71"/>
      <c r="D182" s="60" t="s">
        <v>195</v>
      </c>
      <c r="E182" s="13" t="s">
        <v>196</v>
      </c>
      <c r="F182" s="9">
        <v>50673</v>
      </c>
      <c r="G182" s="9">
        <v>7375607765</v>
      </c>
      <c r="H182" s="9">
        <v>177343</v>
      </c>
    </row>
    <row r="183" spans="1:8" x14ac:dyDescent="0.45">
      <c r="A183" s="73"/>
      <c r="B183" s="71"/>
      <c r="C183" s="71"/>
      <c r="D183" s="60" t="s">
        <v>776</v>
      </c>
      <c r="E183" s="13" t="s">
        <v>572</v>
      </c>
      <c r="F183" s="9">
        <v>47692</v>
      </c>
      <c r="G183" s="9">
        <v>15411784000</v>
      </c>
      <c r="H183" s="9">
        <v>364852</v>
      </c>
    </row>
    <row r="184" spans="1:8" x14ac:dyDescent="0.45">
      <c r="A184" s="73"/>
      <c r="B184" s="72"/>
      <c r="C184" s="71"/>
      <c r="D184" s="60" t="s">
        <v>777</v>
      </c>
      <c r="E184" s="13" t="s">
        <v>197</v>
      </c>
      <c r="F184" s="9">
        <v>1300</v>
      </c>
      <c r="G184" s="9">
        <v>105000000</v>
      </c>
      <c r="H184" s="9">
        <v>2500</v>
      </c>
    </row>
    <row r="185" spans="1:8" ht="19.5" x14ac:dyDescent="0.45">
      <c r="A185" s="73"/>
      <c r="B185" s="24"/>
      <c r="C185" s="23"/>
      <c r="D185" s="15"/>
      <c r="E185" s="16"/>
      <c r="F185" s="17">
        <f>SUM(F163:F184)</f>
        <v>199608</v>
      </c>
      <c r="G185" s="17">
        <f t="shared" ref="G185:H185" si="12">SUM(G163:G184)</f>
        <v>44956977231</v>
      </c>
      <c r="H185" s="17">
        <f t="shared" si="12"/>
        <v>952329.23949482641</v>
      </c>
    </row>
    <row r="186" spans="1:8" ht="19.5" x14ac:dyDescent="0.45">
      <c r="A186" s="73"/>
      <c r="B186" s="74" t="s">
        <v>93</v>
      </c>
      <c r="C186" s="5">
        <v>5309</v>
      </c>
      <c r="D186" s="11">
        <v>53092900</v>
      </c>
      <c r="E186" s="55" t="s">
        <v>198</v>
      </c>
      <c r="F186" s="6">
        <v>490</v>
      </c>
      <c r="G186" s="6">
        <v>44106000</v>
      </c>
      <c r="H186" s="6">
        <v>500</v>
      </c>
    </row>
    <row r="187" spans="1:8" ht="19.5" x14ac:dyDescent="0.45">
      <c r="A187" s="73"/>
      <c r="B187" s="71"/>
      <c r="C187" s="12">
        <v>5310</v>
      </c>
      <c r="D187" s="11">
        <v>53109000</v>
      </c>
      <c r="E187" s="13" t="s">
        <v>199</v>
      </c>
      <c r="F187" s="9">
        <v>194</v>
      </c>
      <c r="G187" s="9">
        <v>79566000</v>
      </c>
      <c r="H187" s="9">
        <v>1663.1754863283909</v>
      </c>
    </row>
    <row r="188" spans="1:8" ht="19.5" x14ac:dyDescent="0.45">
      <c r="A188" s="73"/>
      <c r="B188" s="72"/>
      <c r="C188" s="24">
        <v>5311</v>
      </c>
      <c r="D188" s="11">
        <v>53110000</v>
      </c>
      <c r="E188" s="13" t="s">
        <v>200</v>
      </c>
      <c r="F188" s="9">
        <v>166</v>
      </c>
      <c r="G188" s="9">
        <v>20916000</v>
      </c>
      <c r="H188" s="9">
        <v>498</v>
      </c>
    </row>
    <row r="189" spans="1:8" ht="19.5" x14ac:dyDescent="0.45">
      <c r="A189" s="73"/>
      <c r="B189" s="24"/>
      <c r="C189" s="26"/>
      <c r="D189" s="15"/>
      <c r="E189" s="16"/>
      <c r="F189" s="17">
        <f>SUM(F186:F188)</f>
        <v>850</v>
      </c>
      <c r="G189" s="17">
        <f t="shared" ref="G189:H189" si="13">SUM(G186:G188)</f>
        <v>144588000</v>
      </c>
      <c r="H189" s="17">
        <f t="shared" si="13"/>
        <v>2661.1754863283909</v>
      </c>
    </row>
    <row r="190" spans="1:8" x14ac:dyDescent="0.45">
      <c r="A190" s="73"/>
      <c r="B190" s="74" t="s">
        <v>43</v>
      </c>
      <c r="C190" s="74">
        <v>5407</v>
      </c>
      <c r="D190" s="60" t="s">
        <v>201</v>
      </c>
      <c r="E190" s="13" t="s">
        <v>202</v>
      </c>
      <c r="F190" s="9">
        <v>91910</v>
      </c>
      <c r="G190" s="9">
        <v>15580121214</v>
      </c>
      <c r="H190" s="9">
        <v>249276.08148856892</v>
      </c>
    </row>
    <row r="191" spans="1:8" x14ac:dyDescent="0.45">
      <c r="A191" s="73"/>
      <c r="B191" s="71"/>
      <c r="C191" s="71"/>
      <c r="D191" s="60" t="s">
        <v>203</v>
      </c>
      <c r="E191" s="13" t="s">
        <v>204</v>
      </c>
      <c r="F191" s="9">
        <v>2188978</v>
      </c>
      <c r="G191" s="9">
        <v>401607902112</v>
      </c>
      <c r="H191" s="9">
        <v>5849615.3148150016</v>
      </c>
    </row>
    <row r="192" spans="1:8" x14ac:dyDescent="0.45">
      <c r="A192" s="73"/>
      <c r="B192" s="71"/>
      <c r="C192" s="71"/>
      <c r="D192" s="60" t="s">
        <v>205</v>
      </c>
      <c r="E192" s="13" t="s">
        <v>206</v>
      </c>
      <c r="F192" s="9">
        <v>46602</v>
      </c>
      <c r="G192" s="9">
        <v>8231436215</v>
      </c>
      <c r="H192" s="9">
        <v>171412.60846112837</v>
      </c>
    </row>
    <row r="193" spans="1:8" x14ac:dyDescent="0.45">
      <c r="A193" s="73"/>
      <c r="B193" s="71"/>
      <c r="C193" s="71"/>
      <c r="D193" s="60" t="s">
        <v>778</v>
      </c>
      <c r="E193" s="13" t="s">
        <v>573</v>
      </c>
      <c r="F193" s="9">
        <v>2000</v>
      </c>
      <c r="G193" s="9">
        <v>220011000</v>
      </c>
      <c r="H193" s="9">
        <v>5230</v>
      </c>
    </row>
    <row r="194" spans="1:8" x14ac:dyDescent="0.45">
      <c r="A194" s="73"/>
      <c r="B194" s="71"/>
      <c r="C194" s="71"/>
      <c r="D194" s="60" t="s">
        <v>207</v>
      </c>
      <c r="E194" s="13" t="s">
        <v>208</v>
      </c>
      <c r="F194" s="9">
        <v>32301</v>
      </c>
      <c r="G194" s="9">
        <v>13394926573</v>
      </c>
      <c r="H194" s="9">
        <v>152497</v>
      </c>
    </row>
    <row r="195" spans="1:8" x14ac:dyDescent="0.45">
      <c r="A195" s="73"/>
      <c r="B195" s="71"/>
      <c r="C195" s="71"/>
      <c r="D195" s="60" t="s">
        <v>779</v>
      </c>
      <c r="E195" s="13" t="s">
        <v>574</v>
      </c>
      <c r="F195" s="9">
        <v>50</v>
      </c>
      <c r="G195" s="9">
        <v>25709700</v>
      </c>
      <c r="H195" s="9">
        <v>300</v>
      </c>
    </row>
    <row r="196" spans="1:8" x14ac:dyDescent="0.45">
      <c r="A196" s="73"/>
      <c r="B196" s="71"/>
      <c r="C196" s="71"/>
      <c r="D196" s="60" t="s">
        <v>209</v>
      </c>
      <c r="E196" s="13" t="s">
        <v>210</v>
      </c>
      <c r="F196" s="9">
        <v>1047763.89</v>
      </c>
      <c r="G196" s="9">
        <v>340929429268</v>
      </c>
      <c r="H196" s="9">
        <v>5480329.4729240285</v>
      </c>
    </row>
    <row r="197" spans="1:8" x14ac:dyDescent="0.45">
      <c r="A197" s="73"/>
      <c r="B197" s="71"/>
      <c r="C197" s="71"/>
      <c r="D197" s="60" t="s">
        <v>211</v>
      </c>
      <c r="E197" s="13" t="s">
        <v>212</v>
      </c>
      <c r="F197" s="9">
        <v>156883</v>
      </c>
      <c r="G197" s="9">
        <v>80424208430</v>
      </c>
      <c r="H197" s="9">
        <v>1347781.6509607898</v>
      </c>
    </row>
    <row r="198" spans="1:8" x14ac:dyDescent="0.45">
      <c r="A198" s="73"/>
      <c r="B198" s="71"/>
      <c r="C198" s="71"/>
      <c r="D198" s="60" t="s">
        <v>780</v>
      </c>
      <c r="E198" s="13" t="s">
        <v>575</v>
      </c>
      <c r="F198" s="9">
        <v>105</v>
      </c>
      <c r="G198" s="9">
        <v>13230000</v>
      </c>
      <c r="H198" s="9">
        <v>315</v>
      </c>
    </row>
    <row r="199" spans="1:8" x14ac:dyDescent="0.45">
      <c r="A199" s="73"/>
      <c r="B199" s="71"/>
      <c r="C199" s="71"/>
      <c r="D199" s="57" t="s">
        <v>781</v>
      </c>
      <c r="E199" s="13" t="s">
        <v>685</v>
      </c>
      <c r="F199" s="9">
        <v>10581</v>
      </c>
      <c r="G199" s="9">
        <v>5835435634</v>
      </c>
      <c r="H199" s="9">
        <v>62470</v>
      </c>
    </row>
    <row r="200" spans="1:8" x14ac:dyDescent="0.45">
      <c r="A200" s="73"/>
      <c r="B200" s="71"/>
      <c r="C200" s="71"/>
      <c r="D200" s="60" t="s">
        <v>213</v>
      </c>
      <c r="E200" s="13" t="s">
        <v>571</v>
      </c>
      <c r="F200" s="9">
        <v>6752</v>
      </c>
      <c r="G200" s="9">
        <v>1804493985</v>
      </c>
      <c r="H200" s="9">
        <v>29585</v>
      </c>
    </row>
    <row r="201" spans="1:8" x14ac:dyDescent="0.45">
      <c r="A201" s="73"/>
      <c r="B201" s="71"/>
      <c r="C201" s="71"/>
      <c r="D201" s="60" t="s">
        <v>214</v>
      </c>
      <c r="E201" s="13" t="s">
        <v>215</v>
      </c>
      <c r="F201" s="9">
        <v>16105</v>
      </c>
      <c r="G201" s="9">
        <v>3532265080</v>
      </c>
      <c r="H201" s="9">
        <v>62846.087378640783</v>
      </c>
    </row>
    <row r="202" spans="1:8" x14ac:dyDescent="0.45">
      <c r="A202" s="73"/>
      <c r="B202" s="71"/>
      <c r="C202" s="72"/>
      <c r="D202" s="60" t="s">
        <v>216</v>
      </c>
      <c r="E202" s="13" t="s">
        <v>217</v>
      </c>
      <c r="F202" s="9">
        <v>360</v>
      </c>
      <c r="G202" s="9">
        <v>120960000</v>
      </c>
      <c r="H202" s="9">
        <v>2880</v>
      </c>
    </row>
    <row r="203" spans="1:8" x14ac:dyDescent="0.45">
      <c r="A203" s="73"/>
      <c r="B203" s="71"/>
      <c r="C203" s="74">
        <v>5408</v>
      </c>
      <c r="D203" s="11" t="s">
        <v>782</v>
      </c>
      <c r="E203" s="13" t="s">
        <v>576</v>
      </c>
      <c r="F203" s="9">
        <v>600</v>
      </c>
      <c r="G203" s="9">
        <v>38043000</v>
      </c>
      <c r="H203" s="9">
        <v>900</v>
      </c>
    </row>
    <row r="204" spans="1:8" x14ac:dyDescent="0.45">
      <c r="A204" s="73"/>
      <c r="B204" s="71"/>
      <c r="C204" s="71"/>
      <c r="D204" s="11" t="s">
        <v>783</v>
      </c>
      <c r="E204" s="13" t="s">
        <v>577</v>
      </c>
      <c r="F204" s="9">
        <v>498</v>
      </c>
      <c r="G204" s="9">
        <v>129657710</v>
      </c>
      <c r="H204" s="9">
        <v>2822</v>
      </c>
    </row>
    <row r="205" spans="1:8" x14ac:dyDescent="0.45">
      <c r="A205" s="73"/>
      <c r="B205" s="71"/>
      <c r="C205" s="71"/>
      <c r="D205" s="11" t="s">
        <v>218</v>
      </c>
      <c r="E205" s="13" t="s">
        <v>219</v>
      </c>
      <c r="F205" s="9">
        <v>10628</v>
      </c>
      <c r="G205" s="9">
        <v>669564000</v>
      </c>
      <c r="H205" s="9">
        <v>15942</v>
      </c>
    </row>
    <row r="206" spans="1:8" x14ac:dyDescent="0.45">
      <c r="A206" s="73"/>
      <c r="B206" s="71"/>
      <c r="C206" s="71"/>
      <c r="D206" s="11" t="s">
        <v>220</v>
      </c>
      <c r="E206" s="13" t="s">
        <v>221</v>
      </c>
      <c r="F206" s="9">
        <v>68010</v>
      </c>
      <c r="G206" s="9">
        <v>27973865800</v>
      </c>
      <c r="H206" s="9">
        <v>666770</v>
      </c>
    </row>
    <row r="207" spans="1:8" x14ac:dyDescent="0.45">
      <c r="A207" s="73"/>
      <c r="B207" s="71"/>
      <c r="C207" s="72"/>
      <c r="D207" s="11" t="s">
        <v>222</v>
      </c>
      <c r="E207" s="13" t="s">
        <v>223</v>
      </c>
      <c r="F207" s="9">
        <v>11208</v>
      </c>
      <c r="G207" s="9">
        <v>1399645557</v>
      </c>
      <c r="H207" s="9">
        <v>31977.188766445648</v>
      </c>
    </row>
    <row r="208" spans="1:8" x14ac:dyDescent="0.45">
      <c r="A208" s="73"/>
      <c r="B208" s="71"/>
      <c r="C208" s="74">
        <v>5512</v>
      </c>
      <c r="D208" s="60" t="s">
        <v>224</v>
      </c>
      <c r="E208" s="13" t="s">
        <v>225</v>
      </c>
      <c r="F208" s="9">
        <v>11751</v>
      </c>
      <c r="G208" s="9">
        <v>2105973620</v>
      </c>
      <c r="H208" s="9">
        <v>28651.698196708203</v>
      </c>
    </row>
    <row r="209" spans="1:8" x14ac:dyDescent="0.45">
      <c r="A209" s="73"/>
      <c r="B209" s="71"/>
      <c r="C209" s="71"/>
      <c r="D209" s="57" t="s">
        <v>224</v>
      </c>
      <c r="E209" s="13" t="s">
        <v>578</v>
      </c>
      <c r="F209" s="9">
        <v>180</v>
      </c>
      <c r="G209" s="9">
        <v>33600000</v>
      </c>
      <c r="H209" s="9">
        <v>800</v>
      </c>
    </row>
    <row r="210" spans="1:8" x14ac:dyDescent="0.45">
      <c r="A210" s="73"/>
      <c r="B210" s="71"/>
      <c r="C210" s="72"/>
      <c r="D210" s="60" t="s">
        <v>226</v>
      </c>
      <c r="E210" s="13" t="s">
        <v>227</v>
      </c>
      <c r="F210" s="9">
        <v>30906</v>
      </c>
      <c r="G210" s="9">
        <v>15326542800</v>
      </c>
      <c r="H210" s="9">
        <v>281894.36911749258</v>
      </c>
    </row>
    <row r="211" spans="1:8" x14ac:dyDescent="0.45">
      <c r="A211" s="73"/>
      <c r="B211" s="71"/>
      <c r="C211" s="74">
        <v>5513</v>
      </c>
      <c r="D211" s="60" t="s">
        <v>228</v>
      </c>
      <c r="E211" s="13" t="s">
        <v>229</v>
      </c>
      <c r="F211" s="9">
        <v>204</v>
      </c>
      <c r="G211" s="9">
        <v>35806080</v>
      </c>
      <c r="H211" s="9">
        <v>816</v>
      </c>
    </row>
    <row r="212" spans="1:8" x14ac:dyDescent="0.45">
      <c r="A212" s="73"/>
      <c r="B212" s="71"/>
      <c r="C212" s="71"/>
      <c r="D212" s="57" t="s">
        <v>784</v>
      </c>
      <c r="E212" s="13" t="s">
        <v>788</v>
      </c>
      <c r="F212" s="9">
        <v>1135</v>
      </c>
      <c r="G212" s="9">
        <v>702914640</v>
      </c>
      <c r="H212" s="9">
        <v>7750</v>
      </c>
    </row>
    <row r="213" spans="1:8" x14ac:dyDescent="0.45">
      <c r="A213" s="73"/>
      <c r="B213" s="71"/>
      <c r="C213" s="71"/>
      <c r="D213" s="60" t="s">
        <v>785</v>
      </c>
      <c r="E213" s="13" t="s">
        <v>789</v>
      </c>
      <c r="F213" s="9">
        <v>45028</v>
      </c>
      <c r="G213" s="9">
        <v>19782677139</v>
      </c>
      <c r="H213" s="9">
        <v>403012.88317658519</v>
      </c>
    </row>
    <row r="214" spans="1:8" x14ac:dyDescent="0.45">
      <c r="A214" s="73"/>
      <c r="B214" s="71"/>
      <c r="C214" s="71"/>
      <c r="D214" s="60" t="s">
        <v>786</v>
      </c>
      <c r="E214" s="13" t="s">
        <v>790</v>
      </c>
      <c r="F214" s="9">
        <v>129472</v>
      </c>
      <c r="G214" s="9">
        <v>15317924226</v>
      </c>
      <c r="H214" s="9">
        <v>235039.42708266509</v>
      </c>
    </row>
    <row r="215" spans="1:8" x14ac:dyDescent="0.45">
      <c r="A215" s="73"/>
      <c r="B215" s="71"/>
      <c r="C215" s="71"/>
      <c r="D215" s="60" t="s">
        <v>787</v>
      </c>
      <c r="E215" s="13" t="s">
        <v>791</v>
      </c>
      <c r="F215" s="9">
        <v>262468</v>
      </c>
      <c r="G215" s="9">
        <v>100230403558</v>
      </c>
      <c r="H215" s="9">
        <v>2087032.5958105752</v>
      </c>
    </row>
    <row r="216" spans="1:8" x14ac:dyDescent="0.45">
      <c r="A216" s="73"/>
      <c r="B216" s="71"/>
      <c r="C216" s="74">
        <v>5514</v>
      </c>
      <c r="D216" s="60" t="s">
        <v>792</v>
      </c>
      <c r="E216" s="13" t="s">
        <v>579</v>
      </c>
      <c r="F216" s="9">
        <v>930</v>
      </c>
      <c r="G216" s="9">
        <v>95640084</v>
      </c>
      <c r="H216" s="9">
        <v>1116</v>
      </c>
    </row>
    <row r="217" spans="1:8" x14ac:dyDescent="0.45">
      <c r="A217" s="73"/>
      <c r="B217" s="71"/>
      <c r="C217" s="71"/>
      <c r="D217" s="60" t="s">
        <v>230</v>
      </c>
      <c r="E217" s="13" t="s">
        <v>580</v>
      </c>
      <c r="F217" s="9">
        <v>17000</v>
      </c>
      <c r="G217" s="9">
        <v>1491920000</v>
      </c>
      <c r="H217" s="9">
        <v>34000</v>
      </c>
    </row>
    <row r="218" spans="1:8" x14ac:dyDescent="0.45">
      <c r="A218" s="73"/>
      <c r="B218" s="71"/>
      <c r="C218" s="71"/>
      <c r="D218" s="60" t="s">
        <v>793</v>
      </c>
      <c r="E218" s="13" t="s">
        <v>581</v>
      </c>
      <c r="F218" s="9">
        <v>20</v>
      </c>
      <c r="G218" s="9">
        <v>7728000</v>
      </c>
      <c r="H218" s="9">
        <v>184</v>
      </c>
    </row>
    <row r="219" spans="1:8" x14ac:dyDescent="0.45">
      <c r="A219" s="73"/>
      <c r="B219" s="71"/>
      <c r="C219" s="71"/>
      <c r="D219" s="60" t="s">
        <v>231</v>
      </c>
      <c r="E219" s="13" t="s">
        <v>232</v>
      </c>
      <c r="F219" s="9">
        <v>204023</v>
      </c>
      <c r="G219" s="9">
        <v>100190138911</v>
      </c>
      <c r="H219" s="9">
        <v>1706676.8334734084</v>
      </c>
    </row>
    <row r="220" spans="1:8" x14ac:dyDescent="0.45">
      <c r="A220" s="73"/>
      <c r="B220" s="71"/>
      <c r="C220" s="71"/>
      <c r="D220" s="60" t="s">
        <v>794</v>
      </c>
      <c r="E220" s="13" t="s">
        <v>582</v>
      </c>
      <c r="F220" s="9">
        <v>4222</v>
      </c>
      <c r="G220" s="9">
        <v>1278423520</v>
      </c>
      <c r="H220" s="9">
        <v>19512</v>
      </c>
    </row>
    <row r="221" spans="1:8" x14ac:dyDescent="0.45">
      <c r="A221" s="73"/>
      <c r="B221" s="71"/>
      <c r="C221" s="71"/>
      <c r="D221" s="60" t="s">
        <v>795</v>
      </c>
      <c r="E221" s="13" t="s">
        <v>583</v>
      </c>
      <c r="F221" s="9">
        <v>2420</v>
      </c>
      <c r="G221" s="9">
        <v>631620000</v>
      </c>
      <c r="H221" s="9">
        <v>14520</v>
      </c>
    </row>
    <row r="222" spans="1:8" x14ac:dyDescent="0.45">
      <c r="A222" s="73"/>
      <c r="B222" s="71"/>
      <c r="C222" s="71"/>
      <c r="D222" s="60" t="s">
        <v>233</v>
      </c>
      <c r="E222" s="13" t="s">
        <v>234</v>
      </c>
      <c r="F222" s="9">
        <v>204310</v>
      </c>
      <c r="G222" s="9">
        <v>61093987860</v>
      </c>
      <c r="H222" s="9">
        <v>1306827.560754166</v>
      </c>
    </row>
    <row r="223" spans="1:8" x14ac:dyDescent="0.45">
      <c r="A223" s="73"/>
      <c r="B223" s="71"/>
      <c r="C223" s="71"/>
      <c r="D223" s="60" t="s">
        <v>235</v>
      </c>
      <c r="E223" s="13" t="s">
        <v>584</v>
      </c>
      <c r="F223" s="9">
        <v>53063</v>
      </c>
      <c r="G223" s="9">
        <v>14985107795</v>
      </c>
      <c r="H223" s="9">
        <v>302086.26151722879</v>
      </c>
    </row>
    <row r="224" spans="1:8" x14ac:dyDescent="0.45">
      <c r="A224" s="73"/>
      <c r="B224" s="71"/>
      <c r="C224" s="71"/>
      <c r="D224" s="60" t="s">
        <v>236</v>
      </c>
      <c r="E224" s="13" t="s">
        <v>237</v>
      </c>
      <c r="F224" s="9">
        <v>1436137</v>
      </c>
      <c r="G224" s="9">
        <v>541404739158</v>
      </c>
      <c r="H224" s="9">
        <v>11871937.351049332</v>
      </c>
    </row>
    <row r="225" spans="1:8" x14ac:dyDescent="0.45">
      <c r="A225" s="73"/>
      <c r="B225" s="71"/>
      <c r="C225" s="74">
        <v>5515</v>
      </c>
      <c r="D225" s="60" t="s">
        <v>796</v>
      </c>
      <c r="E225" s="13" t="s">
        <v>585</v>
      </c>
      <c r="F225" s="9">
        <v>4570</v>
      </c>
      <c r="G225" s="9">
        <v>655116000</v>
      </c>
      <c r="H225" s="9">
        <v>15598</v>
      </c>
    </row>
    <row r="226" spans="1:8" x14ac:dyDescent="0.45">
      <c r="A226" s="73"/>
      <c r="B226" s="71"/>
      <c r="C226" s="72"/>
      <c r="D226" s="60" t="s">
        <v>238</v>
      </c>
      <c r="E226" s="13" t="s">
        <v>239</v>
      </c>
      <c r="F226" s="9">
        <v>195695</v>
      </c>
      <c r="G226" s="9">
        <v>82415143889</v>
      </c>
      <c r="H226" s="9">
        <v>1795035.3603382083</v>
      </c>
    </row>
    <row r="227" spans="1:8" x14ac:dyDescent="0.45">
      <c r="A227" s="73"/>
      <c r="B227" s="71"/>
      <c r="C227" s="74">
        <v>5516</v>
      </c>
      <c r="D227" s="60" t="s">
        <v>797</v>
      </c>
      <c r="E227" s="13" t="s">
        <v>572</v>
      </c>
      <c r="F227" s="9">
        <v>660</v>
      </c>
      <c r="G227" s="9">
        <v>61286400</v>
      </c>
      <c r="H227" s="9">
        <v>1440</v>
      </c>
    </row>
    <row r="228" spans="1:8" x14ac:dyDescent="0.45">
      <c r="A228" s="73"/>
      <c r="B228" s="71"/>
      <c r="C228" s="71"/>
      <c r="D228" s="60" t="s">
        <v>798</v>
      </c>
      <c r="E228" s="13" t="s">
        <v>586</v>
      </c>
      <c r="F228" s="9">
        <v>180</v>
      </c>
      <c r="G228" s="9">
        <v>211708800</v>
      </c>
      <c r="H228" s="9">
        <v>2400</v>
      </c>
    </row>
    <row r="229" spans="1:8" x14ac:dyDescent="0.45">
      <c r="A229" s="73"/>
      <c r="B229" s="71"/>
      <c r="C229" s="71"/>
      <c r="D229" s="60" t="s">
        <v>240</v>
      </c>
      <c r="E229" s="13" t="s">
        <v>241</v>
      </c>
      <c r="F229" s="9">
        <v>6930</v>
      </c>
      <c r="G229" s="9">
        <v>2828147150</v>
      </c>
      <c r="H229" s="9">
        <v>32708.212904771099</v>
      </c>
    </row>
    <row r="230" spans="1:8" x14ac:dyDescent="0.45">
      <c r="A230" s="73"/>
      <c r="B230" s="71"/>
      <c r="C230" s="72"/>
      <c r="D230" s="60" t="s">
        <v>242</v>
      </c>
      <c r="E230" s="13" t="s">
        <v>243</v>
      </c>
      <c r="F230" s="9">
        <v>315570</v>
      </c>
      <c r="G230" s="9">
        <v>20106099000</v>
      </c>
      <c r="H230" s="9">
        <v>473355</v>
      </c>
    </row>
    <row r="231" spans="1:8" ht="19.5" x14ac:dyDescent="0.45">
      <c r="A231" s="73"/>
      <c r="B231" s="7"/>
      <c r="C231" s="23"/>
      <c r="D231" s="15"/>
      <c r="E231" s="16"/>
      <c r="F231" s="17">
        <f>SUM(F190:F230)</f>
        <v>6618208.8900000006</v>
      </c>
      <c r="G231" s="17">
        <f>SUM(G190:G230)</f>
        <v>1882923553908</v>
      </c>
      <c r="H231" s="17">
        <f>SUM(H190:H230)</f>
        <v>34755342.958215751</v>
      </c>
    </row>
    <row r="232" spans="1:8" x14ac:dyDescent="0.45">
      <c r="A232" s="73"/>
      <c r="B232" s="73" t="s">
        <v>244</v>
      </c>
      <c r="C232" s="74">
        <v>5801</v>
      </c>
      <c r="D232" s="60" t="s">
        <v>245</v>
      </c>
      <c r="E232" s="13" t="s">
        <v>246</v>
      </c>
      <c r="F232" s="9">
        <v>98453</v>
      </c>
      <c r="G232" s="9">
        <v>49071981792</v>
      </c>
      <c r="H232" s="9">
        <v>812690.53412068007</v>
      </c>
    </row>
    <row r="233" spans="1:8" x14ac:dyDescent="0.45">
      <c r="A233" s="73"/>
      <c r="B233" s="73"/>
      <c r="C233" s="71"/>
      <c r="D233" s="60" t="s">
        <v>247</v>
      </c>
      <c r="E233" s="13" t="s">
        <v>248</v>
      </c>
      <c r="F233" s="9">
        <v>18745</v>
      </c>
      <c r="G233" s="9">
        <v>3209154000</v>
      </c>
      <c r="H233" s="9">
        <v>76264</v>
      </c>
    </row>
    <row r="234" spans="1:8" x14ac:dyDescent="0.45">
      <c r="A234" s="73"/>
      <c r="B234" s="73"/>
      <c r="C234" s="71"/>
      <c r="D234" s="60" t="s">
        <v>249</v>
      </c>
      <c r="E234" s="13" t="s">
        <v>587</v>
      </c>
      <c r="F234" s="9">
        <v>9639</v>
      </c>
      <c r="G234" s="9">
        <v>2855442324</v>
      </c>
      <c r="H234" s="9">
        <v>53075.231062263243</v>
      </c>
    </row>
    <row r="235" spans="1:8" x14ac:dyDescent="0.45">
      <c r="A235" s="73"/>
      <c r="B235" s="73"/>
      <c r="C235" s="71"/>
      <c r="D235" s="60" t="s">
        <v>799</v>
      </c>
      <c r="E235" s="13" t="s">
        <v>588</v>
      </c>
      <c r="F235" s="9">
        <v>23247</v>
      </c>
      <c r="G235" s="9">
        <v>744702755</v>
      </c>
      <c r="H235" s="9">
        <v>16157</v>
      </c>
    </row>
    <row r="236" spans="1:8" x14ac:dyDescent="0.45">
      <c r="A236" s="73"/>
      <c r="B236" s="73"/>
      <c r="C236" s="71"/>
      <c r="D236" s="60" t="s">
        <v>800</v>
      </c>
      <c r="E236" s="13" t="s">
        <v>250</v>
      </c>
      <c r="F236" s="9">
        <v>18090</v>
      </c>
      <c r="G236" s="9">
        <v>3446631818</v>
      </c>
      <c r="H236" s="9">
        <v>79638</v>
      </c>
    </row>
    <row r="237" spans="1:8" x14ac:dyDescent="0.45">
      <c r="A237" s="73"/>
      <c r="B237" s="73"/>
      <c r="C237" s="71"/>
      <c r="D237" s="60" t="s">
        <v>801</v>
      </c>
      <c r="E237" s="13" t="s">
        <v>251</v>
      </c>
      <c r="F237" s="9">
        <v>232385</v>
      </c>
      <c r="G237" s="9">
        <v>38355526732</v>
      </c>
      <c r="H237" s="9">
        <v>680170.72501837474</v>
      </c>
    </row>
    <row r="238" spans="1:8" ht="19.5" x14ac:dyDescent="0.45">
      <c r="A238" s="73"/>
      <c r="B238" s="24"/>
      <c r="C238" s="23"/>
      <c r="D238" s="15"/>
      <c r="E238" s="16"/>
      <c r="F238" s="17">
        <f>SUM(F232:F237)</f>
        <v>400559</v>
      </c>
      <c r="G238" s="17">
        <f t="shared" ref="G238:H238" si="14">SUM(G232:G237)</f>
        <v>97683439421</v>
      </c>
      <c r="H238" s="17">
        <f t="shared" si="14"/>
        <v>1717995.4902013182</v>
      </c>
    </row>
    <row r="239" spans="1:8" x14ac:dyDescent="0.45">
      <c r="A239" s="73"/>
      <c r="B239" s="74" t="s">
        <v>252</v>
      </c>
      <c r="C239" s="74">
        <v>5802</v>
      </c>
      <c r="D239" s="60" t="s">
        <v>802</v>
      </c>
      <c r="E239" s="13" t="s">
        <v>589</v>
      </c>
      <c r="F239" s="9">
        <v>7330</v>
      </c>
      <c r="G239" s="9">
        <v>210373250</v>
      </c>
      <c r="H239" s="9">
        <v>4422.1178127815856</v>
      </c>
    </row>
    <row r="240" spans="1:8" x14ac:dyDescent="0.45">
      <c r="A240" s="73"/>
      <c r="B240" s="71"/>
      <c r="C240" s="71"/>
      <c r="D240" s="60" t="s">
        <v>253</v>
      </c>
      <c r="E240" s="63" t="s">
        <v>686</v>
      </c>
      <c r="F240" s="28">
        <v>12340</v>
      </c>
      <c r="G240" s="28">
        <v>3987195614</v>
      </c>
      <c r="H240" s="28">
        <v>46028.037960894777</v>
      </c>
    </row>
    <row r="241" spans="1:8" x14ac:dyDescent="0.45">
      <c r="A241" s="73"/>
      <c r="B241" s="72"/>
      <c r="C241" s="72"/>
      <c r="D241" s="57" t="s">
        <v>254</v>
      </c>
      <c r="E241" s="13" t="s">
        <v>255</v>
      </c>
      <c r="F241" s="9">
        <v>32756.5</v>
      </c>
      <c r="G241" s="9">
        <v>8481396919</v>
      </c>
      <c r="H241" s="9">
        <v>131018.61654537948</v>
      </c>
    </row>
    <row r="242" spans="1:8" ht="19.5" x14ac:dyDescent="0.45">
      <c r="A242" s="73"/>
      <c r="B242" s="24"/>
      <c r="C242" s="23"/>
      <c r="D242" s="15"/>
      <c r="E242" s="16"/>
      <c r="F242" s="17">
        <f>SUM(F239:F241)</f>
        <v>52426.5</v>
      </c>
      <c r="G242" s="17">
        <f t="shared" ref="G242:H242" si="15">SUM(G239:G241)</f>
        <v>12678965783</v>
      </c>
      <c r="H242" s="17">
        <f t="shared" si="15"/>
        <v>181468.77231905586</v>
      </c>
    </row>
    <row r="243" spans="1:8" ht="19.5" x14ac:dyDescent="0.45">
      <c r="A243" s="73"/>
      <c r="B243" s="24" t="s">
        <v>658</v>
      </c>
      <c r="C243" s="24">
        <v>5803</v>
      </c>
      <c r="D243" s="11">
        <v>5803000</v>
      </c>
      <c r="E243" s="13" t="s">
        <v>659</v>
      </c>
      <c r="F243" s="8">
        <v>1387</v>
      </c>
      <c r="G243" s="8">
        <v>1176000000</v>
      </c>
      <c r="H243" s="8">
        <v>28000</v>
      </c>
    </row>
    <row r="244" spans="1:8" ht="19.5" x14ac:dyDescent="0.45">
      <c r="A244" s="73"/>
      <c r="B244" s="24"/>
      <c r="C244" s="23"/>
      <c r="D244" s="15"/>
      <c r="E244" s="16"/>
      <c r="F244" s="17">
        <f>SUM(F243)</f>
        <v>1387</v>
      </c>
      <c r="G244" s="17">
        <f t="shared" ref="G244:H244" si="16">SUM(G243)</f>
        <v>1176000000</v>
      </c>
      <c r="H244" s="17">
        <f t="shared" si="16"/>
        <v>28000</v>
      </c>
    </row>
    <row r="245" spans="1:8" x14ac:dyDescent="0.45">
      <c r="A245" s="73"/>
      <c r="B245" s="74" t="s">
        <v>256</v>
      </c>
      <c r="C245" s="74">
        <v>5804</v>
      </c>
      <c r="D245" s="60" t="s">
        <v>257</v>
      </c>
      <c r="E245" s="13" t="s">
        <v>258</v>
      </c>
      <c r="F245" s="9">
        <v>1142147.02</v>
      </c>
      <c r="G245" s="9">
        <v>361802817356</v>
      </c>
      <c r="H245" s="9">
        <v>7266331.1668014014</v>
      </c>
    </row>
    <row r="246" spans="1:8" x14ac:dyDescent="0.45">
      <c r="A246" s="73"/>
      <c r="B246" s="71"/>
      <c r="C246" s="71"/>
      <c r="D246" s="60" t="s">
        <v>259</v>
      </c>
      <c r="E246" s="13" t="s">
        <v>260</v>
      </c>
      <c r="F246" s="9">
        <v>18927</v>
      </c>
      <c r="G246" s="9">
        <v>3266134991</v>
      </c>
      <c r="H246" s="9">
        <v>65526.836471889859</v>
      </c>
    </row>
    <row r="247" spans="1:8" x14ac:dyDescent="0.45">
      <c r="A247" s="73"/>
      <c r="B247" s="71"/>
      <c r="C247" s="72"/>
      <c r="D247" s="60" t="s">
        <v>261</v>
      </c>
      <c r="E247" s="13" t="s">
        <v>262</v>
      </c>
      <c r="F247" s="9">
        <v>104570.5</v>
      </c>
      <c r="G247" s="9">
        <v>8916519387</v>
      </c>
      <c r="H247" s="9">
        <v>204476.99300951033</v>
      </c>
    </row>
    <row r="248" spans="1:8" ht="19.5" x14ac:dyDescent="0.45">
      <c r="A248" s="73"/>
      <c r="B248" s="71"/>
      <c r="C248" s="24">
        <v>5805</v>
      </c>
      <c r="D248" s="11">
        <v>58050000</v>
      </c>
      <c r="E248" s="13" t="s">
        <v>263</v>
      </c>
      <c r="F248" s="9">
        <v>8443.5</v>
      </c>
      <c r="G248" s="9">
        <v>1803763662</v>
      </c>
      <c r="H248" s="9">
        <v>24028</v>
      </c>
    </row>
    <row r="249" spans="1:8" ht="19.5" x14ac:dyDescent="0.45">
      <c r="A249" s="73"/>
      <c r="B249" s="72"/>
      <c r="C249" s="5">
        <v>5608</v>
      </c>
      <c r="D249" s="11">
        <v>56081100</v>
      </c>
      <c r="E249" s="13" t="s">
        <v>264</v>
      </c>
      <c r="F249" s="9">
        <v>4846</v>
      </c>
      <c r="G249" s="9">
        <v>1666262290</v>
      </c>
      <c r="H249" s="9">
        <v>20424</v>
      </c>
    </row>
    <row r="250" spans="1:8" ht="19.5" x14ac:dyDescent="0.45">
      <c r="A250" s="73"/>
      <c r="B250" s="24"/>
      <c r="C250" s="23"/>
      <c r="D250" s="15"/>
      <c r="E250" s="16"/>
      <c r="F250" s="17">
        <f>SUM(F245:F249)</f>
        <v>1278934.02</v>
      </c>
      <c r="G250" s="17">
        <f t="shared" ref="G250:H250" si="17">SUM(G245:G249)</f>
        <v>377455497686</v>
      </c>
      <c r="H250" s="17">
        <f t="shared" si="17"/>
        <v>7580786.996282802</v>
      </c>
    </row>
    <row r="251" spans="1:8" x14ac:dyDescent="0.45">
      <c r="A251" s="73"/>
      <c r="B251" s="74" t="s">
        <v>265</v>
      </c>
      <c r="C251" s="74">
        <v>5806</v>
      </c>
      <c r="D251" s="60" t="s">
        <v>803</v>
      </c>
      <c r="E251" s="13" t="s">
        <v>590</v>
      </c>
      <c r="F251" s="9">
        <v>2613</v>
      </c>
      <c r="G251" s="9">
        <v>244064000</v>
      </c>
      <c r="H251" s="9">
        <v>5800</v>
      </c>
    </row>
    <row r="252" spans="1:8" x14ac:dyDescent="0.45">
      <c r="A252" s="73"/>
      <c r="B252" s="71"/>
      <c r="C252" s="71"/>
      <c r="D252" s="60" t="s">
        <v>266</v>
      </c>
      <c r="E252" s="13" t="s">
        <v>267</v>
      </c>
      <c r="F252" s="9">
        <v>220</v>
      </c>
      <c r="G252" s="9">
        <v>96600000</v>
      </c>
      <c r="H252" s="9">
        <v>2300</v>
      </c>
    </row>
    <row r="253" spans="1:8" x14ac:dyDescent="0.45">
      <c r="A253" s="73"/>
      <c r="B253" s="71"/>
      <c r="C253" s="71"/>
      <c r="D253" s="60" t="s">
        <v>268</v>
      </c>
      <c r="E253" s="13" t="s">
        <v>269</v>
      </c>
      <c r="F253" s="9">
        <v>32221</v>
      </c>
      <c r="G253" s="9">
        <v>13952517918</v>
      </c>
      <c r="H253" s="9">
        <v>221129.79091236342</v>
      </c>
    </row>
    <row r="254" spans="1:8" x14ac:dyDescent="0.45">
      <c r="A254" s="73"/>
      <c r="B254" s="71"/>
      <c r="C254" s="72"/>
      <c r="D254" s="60" t="s">
        <v>270</v>
      </c>
      <c r="E254" s="13" t="s">
        <v>591</v>
      </c>
      <c r="F254" s="9">
        <v>3025</v>
      </c>
      <c r="G254" s="9">
        <v>828265970</v>
      </c>
      <c r="H254" s="9">
        <v>18933</v>
      </c>
    </row>
    <row r="255" spans="1:8" ht="19.5" x14ac:dyDescent="0.45">
      <c r="A255" s="73"/>
      <c r="B255" s="7"/>
      <c r="C255" s="29"/>
      <c r="D255" s="15"/>
      <c r="E255" s="16"/>
      <c r="F255" s="17">
        <f>SUM(F251:F254)</f>
        <v>38079</v>
      </c>
      <c r="G255" s="17">
        <f t="shared" ref="G255:H255" si="18">SUM(G251:G254)</f>
        <v>15121447888</v>
      </c>
      <c r="H255" s="17">
        <f t="shared" si="18"/>
        <v>248162.79091236342</v>
      </c>
    </row>
    <row r="256" spans="1:8" ht="19.5" x14ac:dyDescent="0.45">
      <c r="A256" s="73"/>
      <c r="B256" s="71" t="s">
        <v>271</v>
      </c>
      <c r="C256" s="24">
        <v>5809</v>
      </c>
      <c r="D256" s="11">
        <v>58090000</v>
      </c>
      <c r="E256" s="13" t="s">
        <v>272</v>
      </c>
      <c r="F256" s="9">
        <v>249479</v>
      </c>
      <c r="G256" s="9">
        <v>81186086747</v>
      </c>
      <c r="H256" s="9">
        <v>1748343.9146648473</v>
      </c>
    </row>
    <row r="257" spans="1:8" ht="19.5" x14ac:dyDescent="0.45">
      <c r="A257" s="73"/>
      <c r="B257" s="71"/>
      <c r="C257" s="12">
        <v>5901</v>
      </c>
      <c r="D257" s="11">
        <v>59019000</v>
      </c>
      <c r="E257" s="13" t="s">
        <v>273</v>
      </c>
      <c r="F257" s="9">
        <v>560</v>
      </c>
      <c r="G257" s="9">
        <v>50991516</v>
      </c>
      <c r="H257" s="9">
        <v>1212</v>
      </c>
    </row>
    <row r="258" spans="1:8" x14ac:dyDescent="0.45">
      <c r="A258" s="73"/>
      <c r="B258" s="71"/>
      <c r="C258" s="74">
        <v>5902</v>
      </c>
      <c r="D258" s="60" t="s">
        <v>274</v>
      </c>
      <c r="E258" s="13" t="s">
        <v>275</v>
      </c>
      <c r="F258" s="9">
        <v>41017</v>
      </c>
      <c r="G258" s="9">
        <v>5168142000</v>
      </c>
      <c r="H258" s="9">
        <v>123051</v>
      </c>
    </row>
    <row r="259" spans="1:8" x14ac:dyDescent="0.45">
      <c r="A259" s="73"/>
      <c r="B259" s="71"/>
      <c r="C259" s="71"/>
      <c r="D259" s="60" t="s">
        <v>276</v>
      </c>
      <c r="E259" s="13" t="s">
        <v>277</v>
      </c>
      <c r="F259" s="9">
        <v>10277</v>
      </c>
      <c r="G259" s="9">
        <v>1629418560</v>
      </c>
      <c r="H259" s="9">
        <v>38796</v>
      </c>
    </row>
    <row r="260" spans="1:8" x14ac:dyDescent="0.45">
      <c r="A260" s="73"/>
      <c r="B260" s="71"/>
      <c r="C260" s="74">
        <v>5903</v>
      </c>
      <c r="D260" s="11" t="s">
        <v>804</v>
      </c>
      <c r="E260" s="13" t="s">
        <v>592</v>
      </c>
      <c r="F260" s="9">
        <v>193336</v>
      </c>
      <c r="G260" s="9">
        <v>26880755928</v>
      </c>
      <c r="H260" s="9">
        <v>536821.11101941741</v>
      </c>
    </row>
    <row r="261" spans="1:8" x14ac:dyDescent="0.45">
      <c r="A261" s="73"/>
      <c r="B261" s="71"/>
      <c r="C261" s="71"/>
      <c r="D261" s="11" t="s">
        <v>278</v>
      </c>
      <c r="E261" s="13" t="s">
        <v>279</v>
      </c>
      <c r="F261" s="9">
        <v>914899</v>
      </c>
      <c r="G261" s="9">
        <v>114023898221</v>
      </c>
      <c r="H261" s="9">
        <v>1851189.2500025521</v>
      </c>
    </row>
    <row r="262" spans="1:8" x14ac:dyDescent="0.45">
      <c r="A262" s="73"/>
      <c r="B262" s="72"/>
      <c r="C262" s="71"/>
      <c r="D262" s="11" t="s">
        <v>280</v>
      </c>
      <c r="E262" s="13" t="s">
        <v>281</v>
      </c>
      <c r="F262" s="8">
        <v>298617</v>
      </c>
      <c r="G262" s="8">
        <v>67890870090</v>
      </c>
      <c r="H262" s="8">
        <v>1444981.5750909864</v>
      </c>
    </row>
    <row r="263" spans="1:8" ht="19.5" x14ac:dyDescent="0.45">
      <c r="A263" s="73"/>
      <c r="B263" s="24"/>
      <c r="C263" s="14"/>
      <c r="D263" s="15"/>
      <c r="E263" s="16"/>
      <c r="F263" s="17">
        <f>SUM(F256:F262)</f>
        <v>1708185</v>
      </c>
      <c r="G263" s="17">
        <f t="shared" ref="G263:H263" si="19">SUM(G256:G262)</f>
        <v>296830163062</v>
      </c>
      <c r="H263" s="17">
        <f t="shared" si="19"/>
        <v>5744394.850777803</v>
      </c>
    </row>
    <row r="264" spans="1:8" x14ac:dyDescent="0.45">
      <c r="A264" s="73"/>
      <c r="B264" s="74" t="s">
        <v>282</v>
      </c>
      <c r="C264" s="74">
        <v>6001</v>
      </c>
      <c r="D264" s="60" t="s">
        <v>805</v>
      </c>
      <c r="E264" s="13" t="s">
        <v>593</v>
      </c>
      <c r="F264" s="9">
        <v>1400</v>
      </c>
      <c r="G264" s="9">
        <v>282278400</v>
      </c>
      <c r="H264" s="9">
        <v>3200</v>
      </c>
    </row>
    <row r="265" spans="1:8" x14ac:dyDescent="0.45">
      <c r="A265" s="73"/>
      <c r="B265" s="71"/>
      <c r="C265" s="72"/>
      <c r="D265" s="60" t="s">
        <v>283</v>
      </c>
      <c r="E265" s="13" t="s">
        <v>284</v>
      </c>
      <c r="F265" s="9">
        <v>7700</v>
      </c>
      <c r="G265" s="9">
        <v>484241940</v>
      </c>
      <c r="H265" s="9">
        <v>11322</v>
      </c>
    </row>
    <row r="266" spans="1:8" ht="19.5" x14ac:dyDescent="0.45">
      <c r="A266" s="73"/>
      <c r="B266" s="71"/>
      <c r="C266" s="24">
        <v>6003</v>
      </c>
      <c r="D266" s="11">
        <v>60039000</v>
      </c>
      <c r="E266" s="13" t="s">
        <v>285</v>
      </c>
      <c r="F266" s="9">
        <v>820</v>
      </c>
      <c r="G266" s="9">
        <v>142680000</v>
      </c>
      <c r="H266" s="9">
        <v>3280</v>
      </c>
    </row>
    <row r="267" spans="1:8" ht="19.5" x14ac:dyDescent="0.45">
      <c r="A267" s="73"/>
      <c r="B267" s="71"/>
      <c r="C267" s="24">
        <v>6004</v>
      </c>
      <c r="D267" s="11">
        <v>60049000</v>
      </c>
      <c r="E267" s="55" t="s">
        <v>594</v>
      </c>
      <c r="F267" s="6">
        <v>640</v>
      </c>
      <c r="G267" s="6">
        <v>37632000</v>
      </c>
      <c r="H267" s="6">
        <v>896</v>
      </c>
    </row>
    <row r="268" spans="1:8" x14ac:dyDescent="0.45">
      <c r="A268" s="73"/>
      <c r="B268" s="71"/>
      <c r="C268" s="74">
        <v>6005</v>
      </c>
      <c r="D268" s="60" t="s">
        <v>806</v>
      </c>
      <c r="E268" s="55" t="s">
        <v>660</v>
      </c>
      <c r="F268" s="6">
        <v>2315</v>
      </c>
      <c r="G268" s="6">
        <v>291690000</v>
      </c>
      <c r="H268" s="6">
        <v>6945</v>
      </c>
    </row>
    <row r="269" spans="1:8" x14ac:dyDescent="0.45">
      <c r="A269" s="73"/>
      <c r="B269" s="71"/>
      <c r="C269" s="72"/>
      <c r="D269" s="60" t="s">
        <v>807</v>
      </c>
      <c r="E269" s="55" t="s">
        <v>566</v>
      </c>
      <c r="F269" s="6">
        <v>470</v>
      </c>
      <c r="G269" s="6">
        <v>465441000</v>
      </c>
      <c r="H269" s="6">
        <v>5308.8294001574104</v>
      </c>
    </row>
    <row r="270" spans="1:8" ht="19.5" x14ac:dyDescent="0.45">
      <c r="A270" s="73"/>
      <c r="B270" s="71"/>
      <c r="C270" s="24">
        <v>6006</v>
      </c>
      <c r="D270" s="11">
        <v>60069000</v>
      </c>
      <c r="E270" s="13" t="s">
        <v>286</v>
      </c>
      <c r="F270" s="9">
        <v>384083</v>
      </c>
      <c r="G270" s="9">
        <v>145968155228</v>
      </c>
      <c r="H270" s="9">
        <v>2785508</v>
      </c>
    </row>
    <row r="271" spans="1:8" ht="19.5" x14ac:dyDescent="0.45">
      <c r="A271" s="7"/>
      <c r="B271" s="24"/>
      <c r="C271" s="23"/>
      <c r="D271" s="15"/>
      <c r="E271" s="16"/>
      <c r="F271" s="17">
        <f>SUM(F264:F270)</f>
        <v>397428</v>
      </c>
      <c r="G271" s="17">
        <f t="shared" ref="G271:H271" si="20">SUM(G264:G270)</f>
        <v>147672118568</v>
      </c>
      <c r="H271" s="17">
        <f t="shared" si="20"/>
        <v>2816459.8294001576</v>
      </c>
    </row>
    <row r="272" spans="1:8" ht="19.5" x14ac:dyDescent="0.45">
      <c r="A272" s="30"/>
      <c r="B272" s="30"/>
      <c r="C272" s="30"/>
      <c r="D272" s="20"/>
      <c r="E272" s="21"/>
      <c r="F272" s="22">
        <f>SUM(F271,F263,F255,F250,F244,F242,F238,F231,F189,F185,F162,F157)</f>
        <v>10716550.41</v>
      </c>
      <c r="G272" s="22">
        <f t="shared" ref="G272:H272" si="21">SUM(G271,G263,G255,G250,G244,G242,G238,G231,G189,G185,G162,G157)</f>
        <v>2880932566847</v>
      </c>
      <c r="H272" s="22">
        <f t="shared" si="21"/>
        <v>54108670.103090398</v>
      </c>
    </row>
    <row r="273" spans="1:8" ht="19.5" x14ac:dyDescent="0.45">
      <c r="A273" s="73" t="s">
        <v>70</v>
      </c>
      <c r="B273" s="74"/>
      <c r="C273" s="7"/>
      <c r="D273" s="57" t="s">
        <v>287</v>
      </c>
      <c r="E273" s="13" t="s">
        <v>687</v>
      </c>
      <c r="F273" s="9">
        <v>300</v>
      </c>
      <c r="G273" s="9">
        <v>88164900</v>
      </c>
      <c r="H273" s="9">
        <v>900</v>
      </c>
    </row>
    <row r="274" spans="1:8" x14ac:dyDescent="0.45">
      <c r="A274" s="73"/>
      <c r="B274" s="71"/>
      <c r="C274" s="74">
        <v>5601</v>
      </c>
      <c r="D274" s="60" t="s">
        <v>288</v>
      </c>
      <c r="E274" s="13" t="s">
        <v>289</v>
      </c>
      <c r="F274" s="9">
        <v>2507</v>
      </c>
      <c r="G274" s="9">
        <v>316523040</v>
      </c>
      <c r="H274" s="9">
        <v>3611.1281537801401</v>
      </c>
    </row>
    <row r="275" spans="1:8" x14ac:dyDescent="0.45">
      <c r="A275" s="73"/>
      <c r="B275" s="71"/>
      <c r="C275" s="71"/>
      <c r="D275" s="60" t="s">
        <v>290</v>
      </c>
      <c r="E275" s="13" t="s">
        <v>291</v>
      </c>
      <c r="F275" s="9">
        <v>2965</v>
      </c>
      <c r="G275" s="9">
        <v>713978015</v>
      </c>
      <c r="H275" s="9">
        <v>7830.0800030707105</v>
      </c>
    </row>
    <row r="276" spans="1:8" x14ac:dyDescent="0.45">
      <c r="A276" s="73"/>
      <c r="B276" s="71"/>
      <c r="C276" s="71"/>
      <c r="D276" s="60" t="s">
        <v>292</v>
      </c>
      <c r="E276" s="13" t="s">
        <v>293</v>
      </c>
      <c r="F276" s="9">
        <v>130</v>
      </c>
      <c r="G276" s="9">
        <v>20366490</v>
      </c>
      <c r="H276" s="9">
        <v>450</v>
      </c>
    </row>
    <row r="277" spans="1:8" x14ac:dyDescent="0.45">
      <c r="A277" s="73"/>
      <c r="B277" s="71"/>
      <c r="C277" s="71"/>
      <c r="D277" s="60" t="s">
        <v>808</v>
      </c>
      <c r="E277" s="13" t="s">
        <v>294</v>
      </c>
      <c r="F277" s="9">
        <v>6218</v>
      </c>
      <c r="G277" s="9">
        <v>803545730</v>
      </c>
      <c r="H277" s="9">
        <v>12104.502436707</v>
      </c>
    </row>
    <row r="278" spans="1:8" ht="19.5" x14ac:dyDescent="0.45">
      <c r="A278" s="73"/>
      <c r="B278" s="71"/>
      <c r="C278" s="24">
        <v>5807</v>
      </c>
      <c r="D278" s="60" t="s">
        <v>295</v>
      </c>
      <c r="E278" s="13" t="s">
        <v>296</v>
      </c>
      <c r="F278" s="9">
        <v>27404</v>
      </c>
      <c r="G278" s="9">
        <v>6120135604</v>
      </c>
      <c r="H278" s="9">
        <v>96696</v>
      </c>
    </row>
    <row r="279" spans="1:8" ht="19.5" x14ac:dyDescent="0.45">
      <c r="A279" s="73"/>
      <c r="B279" s="71"/>
      <c r="C279" s="24">
        <v>5905</v>
      </c>
      <c r="D279" s="60" t="s">
        <v>297</v>
      </c>
      <c r="E279" s="13" t="s">
        <v>298</v>
      </c>
      <c r="F279" s="9">
        <v>28335</v>
      </c>
      <c r="G279" s="9">
        <v>2936666150</v>
      </c>
      <c r="H279" s="9">
        <v>36393</v>
      </c>
    </row>
    <row r="280" spans="1:8" ht="19.5" x14ac:dyDescent="0.45">
      <c r="A280" s="73"/>
      <c r="B280" s="71"/>
      <c r="C280" s="24">
        <v>5906</v>
      </c>
      <c r="D280" s="60" t="s">
        <v>809</v>
      </c>
      <c r="E280" s="13" t="s">
        <v>661</v>
      </c>
      <c r="F280" s="9">
        <v>213</v>
      </c>
      <c r="G280" s="9">
        <v>52653600</v>
      </c>
      <c r="H280" s="9">
        <v>639</v>
      </c>
    </row>
    <row r="281" spans="1:8" ht="19.5" x14ac:dyDescent="0.45">
      <c r="A281" s="73"/>
      <c r="B281" s="71"/>
      <c r="C281" s="24">
        <v>5907</v>
      </c>
      <c r="D281" s="60" t="s">
        <v>299</v>
      </c>
      <c r="E281" s="13" t="s">
        <v>300</v>
      </c>
      <c r="F281" s="9">
        <v>47571</v>
      </c>
      <c r="G281" s="9">
        <v>10456174182</v>
      </c>
      <c r="H281" s="9">
        <v>238898</v>
      </c>
    </row>
    <row r="282" spans="1:8" ht="19.5" x14ac:dyDescent="0.45">
      <c r="A282" s="73"/>
      <c r="B282" s="71"/>
      <c r="C282" s="24">
        <v>5908</v>
      </c>
      <c r="D282" s="60" t="s">
        <v>301</v>
      </c>
      <c r="E282" s="13" t="s">
        <v>302</v>
      </c>
      <c r="F282" s="9">
        <v>116059</v>
      </c>
      <c r="G282" s="9">
        <v>48901531394</v>
      </c>
      <c r="H282" s="9">
        <v>867999.17073861731</v>
      </c>
    </row>
    <row r="283" spans="1:8" ht="19.5" x14ac:dyDescent="0.45">
      <c r="A283" s="73"/>
      <c r="B283" s="71"/>
      <c r="C283" s="24">
        <v>5910</v>
      </c>
      <c r="D283" s="60" t="s">
        <v>303</v>
      </c>
      <c r="E283" s="13" t="s">
        <v>304</v>
      </c>
      <c r="F283" s="9">
        <v>40024</v>
      </c>
      <c r="G283" s="9">
        <v>7853459198</v>
      </c>
      <c r="H283" s="9">
        <v>166362</v>
      </c>
    </row>
    <row r="284" spans="1:8" x14ac:dyDescent="0.45">
      <c r="A284" s="73"/>
      <c r="B284" s="71"/>
      <c r="C284" s="74">
        <v>5911</v>
      </c>
      <c r="D284" s="60" t="s">
        <v>305</v>
      </c>
      <c r="E284" s="13" t="s">
        <v>306</v>
      </c>
      <c r="F284" s="9">
        <v>223783</v>
      </c>
      <c r="G284" s="9">
        <v>58379615796</v>
      </c>
      <c r="H284" s="9">
        <v>1147958.0383551733</v>
      </c>
    </row>
    <row r="285" spans="1:8" x14ac:dyDescent="0.45">
      <c r="A285" s="73"/>
      <c r="B285" s="71"/>
      <c r="C285" s="71"/>
      <c r="D285" s="60" t="s">
        <v>810</v>
      </c>
      <c r="E285" s="13" t="s">
        <v>596</v>
      </c>
      <c r="F285" s="9">
        <v>138</v>
      </c>
      <c r="G285" s="9">
        <v>18165134</v>
      </c>
      <c r="H285" s="9">
        <v>482</v>
      </c>
    </row>
    <row r="286" spans="1:8" x14ac:dyDescent="0.45">
      <c r="A286" s="73"/>
      <c r="B286" s="71"/>
      <c r="C286" s="71"/>
      <c r="D286" s="60" t="s">
        <v>811</v>
      </c>
      <c r="E286" s="13" t="s">
        <v>597</v>
      </c>
      <c r="F286" s="9">
        <v>1240</v>
      </c>
      <c r="G286" s="9">
        <v>72912000</v>
      </c>
      <c r="H286" s="9">
        <v>1736</v>
      </c>
    </row>
    <row r="287" spans="1:8" x14ac:dyDescent="0.45">
      <c r="A287" s="73"/>
      <c r="B287" s="71"/>
      <c r="C287" s="71"/>
      <c r="D287" s="60" t="s">
        <v>307</v>
      </c>
      <c r="E287" s="13" t="s">
        <v>308</v>
      </c>
      <c r="F287" s="9">
        <v>1563</v>
      </c>
      <c r="G287" s="9">
        <v>174420126</v>
      </c>
      <c r="H287" s="9">
        <v>4204</v>
      </c>
    </row>
    <row r="288" spans="1:8" x14ac:dyDescent="0.45">
      <c r="A288" s="73"/>
      <c r="B288" s="71"/>
      <c r="C288" s="72"/>
      <c r="D288" s="60" t="s">
        <v>309</v>
      </c>
      <c r="E288" s="13" t="s">
        <v>310</v>
      </c>
      <c r="F288" s="9">
        <v>17856</v>
      </c>
      <c r="G288" s="9">
        <v>1468359650</v>
      </c>
      <c r="H288" s="9">
        <v>32186</v>
      </c>
    </row>
    <row r="289" spans="1:8" x14ac:dyDescent="0.45">
      <c r="A289" s="73"/>
      <c r="B289" s="71"/>
      <c r="C289" s="74">
        <v>6302</v>
      </c>
      <c r="D289" s="60" t="s">
        <v>311</v>
      </c>
      <c r="E289" s="31" t="s">
        <v>312</v>
      </c>
      <c r="F289" s="9">
        <v>27987</v>
      </c>
      <c r="G289" s="9">
        <v>7676289875</v>
      </c>
      <c r="H289" s="9">
        <v>113971.61783980583</v>
      </c>
    </row>
    <row r="290" spans="1:8" x14ac:dyDescent="0.45">
      <c r="A290" s="73"/>
      <c r="B290" s="71"/>
      <c r="C290" s="71"/>
      <c r="D290" s="60" t="s">
        <v>812</v>
      </c>
      <c r="E290" s="31" t="s">
        <v>598</v>
      </c>
      <c r="F290" s="9">
        <v>4992</v>
      </c>
      <c r="G290" s="9">
        <v>563348040</v>
      </c>
      <c r="H290" s="9">
        <v>12449.778777190601</v>
      </c>
    </row>
    <row r="291" spans="1:8" x14ac:dyDescent="0.45">
      <c r="A291" s="73"/>
      <c r="B291" s="71"/>
      <c r="C291" s="71"/>
      <c r="D291" s="60" t="s">
        <v>313</v>
      </c>
      <c r="E291" s="31" t="s">
        <v>314</v>
      </c>
      <c r="F291" s="9">
        <v>38124</v>
      </c>
      <c r="G291" s="9">
        <v>11513422944</v>
      </c>
      <c r="H291" s="9">
        <v>204600.7796211378</v>
      </c>
    </row>
    <row r="292" spans="1:8" x14ac:dyDescent="0.45">
      <c r="A292" s="73"/>
      <c r="B292" s="71"/>
      <c r="C292" s="71"/>
      <c r="D292" s="60" t="s">
        <v>315</v>
      </c>
      <c r="E292" s="31" t="s">
        <v>316</v>
      </c>
      <c r="F292" s="9">
        <v>41058</v>
      </c>
      <c r="G292" s="9">
        <v>7938808505</v>
      </c>
      <c r="H292" s="9">
        <v>170429.23263117793</v>
      </c>
    </row>
    <row r="293" spans="1:8" x14ac:dyDescent="0.45">
      <c r="A293" s="73"/>
      <c r="B293" s="71"/>
      <c r="C293" s="71"/>
      <c r="D293" s="60" t="s">
        <v>317</v>
      </c>
      <c r="E293" s="31" t="s">
        <v>318</v>
      </c>
      <c r="F293" s="9">
        <v>83232</v>
      </c>
      <c r="G293" s="9">
        <v>15043117913</v>
      </c>
      <c r="H293" s="9">
        <v>343894.07342055137</v>
      </c>
    </row>
    <row r="294" spans="1:8" x14ac:dyDescent="0.45">
      <c r="A294" s="73"/>
      <c r="B294" s="71"/>
      <c r="C294" s="71"/>
      <c r="D294" s="60" t="s">
        <v>319</v>
      </c>
      <c r="E294" s="31" t="s">
        <v>320</v>
      </c>
      <c r="F294" s="9">
        <v>3500</v>
      </c>
      <c r="G294" s="9">
        <v>105000000</v>
      </c>
      <c r="H294" s="9">
        <v>2500</v>
      </c>
    </row>
    <row r="295" spans="1:8" x14ac:dyDescent="0.45">
      <c r="A295" s="73"/>
      <c r="B295" s="71"/>
      <c r="C295" s="71"/>
      <c r="D295" s="60" t="s">
        <v>321</v>
      </c>
      <c r="E295" s="31" t="s">
        <v>322</v>
      </c>
      <c r="F295" s="9">
        <v>64986</v>
      </c>
      <c r="G295" s="9">
        <v>28839567426</v>
      </c>
      <c r="H295" s="9">
        <v>660635.75074155908</v>
      </c>
    </row>
    <row r="296" spans="1:8" x14ac:dyDescent="0.45">
      <c r="A296" s="73"/>
      <c r="B296" s="71"/>
      <c r="C296" s="71"/>
      <c r="D296" s="60" t="s">
        <v>813</v>
      </c>
      <c r="E296" s="31" t="s">
        <v>599</v>
      </c>
      <c r="F296" s="9">
        <v>350</v>
      </c>
      <c r="G296" s="9">
        <v>51450000</v>
      </c>
      <c r="H296" s="9">
        <v>1225</v>
      </c>
    </row>
    <row r="297" spans="1:8" x14ac:dyDescent="0.45">
      <c r="A297" s="73"/>
      <c r="B297" s="71"/>
      <c r="C297" s="71"/>
      <c r="D297" s="60" t="s">
        <v>323</v>
      </c>
      <c r="E297" s="31" t="s">
        <v>324</v>
      </c>
      <c r="F297" s="9">
        <v>6431</v>
      </c>
      <c r="G297" s="9">
        <v>2697374770</v>
      </c>
      <c r="H297" s="9">
        <v>45645.24249198725</v>
      </c>
    </row>
    <row r="298" spans="1:8" x14ac:dyDescent="0.45">
      <c r="A298" s="73"/>
      <c r="B298" s="71"/>
      <c r="C298" s="71"/>
      <c r="D298" s="60" t="s">
        <v>325</v>
      </c>
      <c r="E298" s="31" t="s">
        <v>326</v>
      </c>
      <c r="F298" s="9">
        <v>253</v>
      </c>
      <c r="G298" s="9">
        <v>38682000</v>
      </c>
      <c r="H298" s="9">
        <v>921</v>
      </c>
    </row>
    <row r="299" spans="1:8" x14ac:dyDescent="0.45">
      <c r="A299" s="73"/>
      <c r="B299" s="71"/>
      <c r="C299" s="71"/>
      <c r="D299" s="60" t="s">
        <v>327</v>
      </c>
      <c r="E299" s="31" t="s">
        <v>328</v>
      </c>
      <c r="F299" s="9">
        <v>192603.1</v>
      </c>
      <c r="G299" s="9">
        <v>24220762934</v>
      </c>
      <c r="H299" s="9">
        <v>393349.79719987896</v>
      </c>
    </row>
    <row r="300" spans="1:8" x14ac:dyDescent="0.45">
      <c r="A300" s="73"/>
      <c r="B300" s="71"/>
      <c r="C300" s="71"/>
      <c r="D300" s="60" t="s">
        <v>329</v>
      </c>
      <c r="E300" s="31" t="s">
        <v>330</v>
      </c>
      <c r="F300" s="9">
        <v>21669</v>
      </c>
      <c r="G300" s="9">
        <v>5013954218</v>
      </c>
      <c r="H300" s="9">
        <v>90543.36493072669</v>
      </c>
    </row>
    <row r="301" spans="1:8" x14ac:dyDescent="0.45">
      <c r="A301" s="73"/>
      <c r="B301" s="71"/>
      <c r="C301" s="71"/>
      <c r="D301" s="60" t="s">
        <v>814</v>
      </c>
      <c r="E301" s="31" t="s">
        <v>600</v>
      </c>
      <c r="F301" s="9">
        <v>3279</v>
      </c>
      <c r="G301" s="9">
        <v>1012320912</v>
      </c>
      <c r="H301" s="9">
        <v>11476</v>
      </c>
    </row>
    <row r="302" spans="1:8" x14ac:dyDescent="0.45">
      <c r="A302" s="73"/>
      <c r="B302" s="71"/>
      <c r="C302" s="72"/>
      <c r="D302" s="60" t="s">
        <v>331</v>
      </c>
      <c r="E302" s="31" t="s">
        <v>332</v>
      </c>
      <c r="F302" s="9">
        <v>36347</v>
      </c>
      <c r="G302" s="9">
        <v>8241792235</v>
      </c>
      <c r="H302" s="9">
        <v>154096.94828182613</v>
      </c>
    </row>
    <row r="303" spans="1:8" x14ac:dyDescent="0.45">
      <c r="A303" s="73"/>
      <c r="B303" s="71"/>
      <c r="C303" s="74">
        <v>6303</v>
      </c>
      <c r="D303" s="60" t="s">
        <v>333</v>
      </c>
      <c r="E303" s="13" t="s">
        <v>334</v>
      </c>
      <c r="F303" s="9">
        <v>2171</v>
      </c>
      <c r="G303" s="9">
        <v>761446237</v>
      </c>
      <c r="H303" s="9">
        <v>11891.11067515839</v>
      </c>
    </row>
    <row r="304" spans="1:8" x14ac:dyDescent="0.45">
      <c r="A304" s="73"/>
      <c r="B304" s="71"/>
      <c r="C304" s="71"/>
      <c r="D304" s="60" t="s">
        <v>815</v>
      </c>
      <c r="E304" s="13" t="s">
        <v>601</v>
      </c>
      <c r="F304" s="9">
        <v>240</v>
      </c>
      <c r="G304" s="9">
        <v>49872432</v>
      </c>
      <c r="H304" s="9">
        <v>1187</v>
      </c>
    </row>
    <row r="305" spans="1:8" x14ac:dyDescent="0.45">
      <c r="A305" s="73"/>
      <c r="B305" s="71"/>
      <c r="C305" s="71"/>
      <c r="D305" s="57" t="s">
        <v>816</v>
      </c>
      <c r="E305" s="13" t="s">
        <v>335</v>
      </c>
      <c r="F305" s="9">
        <v>26521</v>
      </c>
      <c r="G305" s="9">
        <v>8787338717</v>
      </c>
      <c r="H305" s="9">
        <v>131513.23301857599</v>
      </c>
    </row>
    <row r="306" spans="1:8" x14ac:dyDescent="0.45">
      <c r="A306" s="73"/>
      <c r="B306" s="71"/>
      <c r="C306" s="74">
        <v>6304</v>
      </c>
      <c r="D306" s="60" t="s">
        <v>336</v>
      </c>
      <c r="E306" s="13" t="s">
        <v>337</v>
      </c>
      <c r="F306" s="9">
        <v>30673.5</v>
      </c>
      <c r="G306" s="9">
        <v>8480414137</v>
      </c>
      <c r="H306" s="9">
        <v>201285</v>
      </c>
    </row>
    <row r="307" spans="1:8" x14ac:dyDescent="0.45">
      <c r="A307" s="73"/>
      <c r="B307" s="71"/>
      <c r="C307" s="71"/>
      <c r="D307" s="60" t="s">
        <v>338</v>
      </c>
      <c r="E307" s="13" t="s">
        <v>339</v>
      </c>
      <c r="F307" s="9">
        <v>3700</v>
      </c>
      <c r="G307" s="9">
        <v>235575000</v>
      </c>
      <c r="H307" s="9">
        <v>5550</v>
      </c>
    </row>
    <row r="308" spans="1:8" x14ac:dyDescent="0.45">
      <c r="A308" s="73"/>
      <c r="B308" s="71"/>
      <c r="C308" s="71"/>
      <c r="D308" s="57" t="s">
        <v>817</v>
      </c>
      <c r="E308" s="13" t="s">
        <v>688</v>
      </c>
      <c r="F308" s="9">
        <v>309</v>
      </c>
      <c r="G308" s="9">
        <v>279852948</v>
      </c>
      <c r="H308" s="9">
        <v>3357</v>
      </c>
    </row>
    <row r="309" spans="1:8" x14ac:dyDescent="0.45">
      <c r="A309" s="73"/>
      <c r="B309" s="71"/>
      <c r="C309" s="71"/>
      <c r="D309" s="60" t="s">
        <v>340</v>
      </c>
      <c r="E309" s="13" t="s">
        <v>341</v>
      </c>
      <c r="F309" s="9">
        <v>106342</v>
      </c>
      <c r="G309" s="9">
        <v>19463205150</v>
      </c>
      <c r="H309" s="9">
        <v>474390</v>
      </c>
    </row>
    <row r="310" spans="1:8" x14ac:dyDescent="0.45">
      <c r="A310" s="73"/>
      <c r="B310" s="71"/>
      <c r="C310" s="72"/>
      <c r="D310" s="57" t="s">
        <v>818</v>
      </c>
      <c r="E310" s="13" t="s">
        <v>688</v>
      </c>
      <c r="F310" s="9">
        <v>8530</v>
      </c>
      <c r="G310" s="9">
        <v>3880626810</v>
      </c>
      <c r="H310" s="9">
        <v>42030</v>
      </c>
    </row>
    <row r="311" spans="1:8" x14ac:dyDescent="0.45">
      <c r="A311" s="73"/>
      <c r="B311" s="71"/>
      <c r="C311" s="74">
        <v>6305</v>
      </c>
      <c r="D311" s="60" t="s">
        <v>342</v>
      </c>
      <c r="E311" s="31" t="s">
        <v>343</v>
      </c>
      <c r="F311" s="9">
        <v>6835</v>
      </c>
      <c r="G311" s="9">
        <v>493504600</v>
      </c>
      <c r="H311" s="9">
        <v>11619</v>
      </c>
    </row>
    <row r="312" spans="1:8" x14ac:dyDescent="0.45">
      <c r="A312" s="73"/>
      <c r="B312" s="71"/>
      <c r="C312" s="71"/>
      <c r="D312" s="60" t="s">
        <v>344</v>
      </c>
      <c r="E312" s="31" t="s">
        <v>345</v>
      </c>
      <c r="F312" s="9">
        <v>266600</v>
      </c>
      <c r="G312" s="9">
        <v>37161040690</v>
      </c>
      <c r="H312" s="9">
        <v>777730</v>
      </c>
    </row>
    <row r="313" spans="1:8" x14ac:dyDescent="0.45">
      <c r="A313" s="73"/>
      <c r="B313" s="71"/>
      <c r="C313" s="71"/>
      <c r="D313" s="60" t="s">
        <v>346</v>
      </c>
      <c r="E313" s="31" t="s">
        <v>347</v>
      </c>
      <c r="F313" s="9">
        <v>34137425.700000003</v>
      </c>
      <c r="G313" s="9">
        <v>5006818174133</v>
      </c>
      <c r="H313" s="9">
        <v>92658486.145856336</v>
      </c>
    </row>
    <row r="314" spans="1:8" x14ac:dyDescent="0.45">
      <c r="A314" s="73"/>
      <c r="B314" s="71"/>
      <c r="C314" s="71"/>
      <c r="D314" s="60" t="s">
        <v>348</v>
      </c>
      <c r="E314" s="31" t="s">
        <v>349</v>
      </c>
      <c r="F314" s="9">
        <v>517087</v>
      </c>
      <c r="G314" s="9">
        <v>51556691247</v>
      </c>
      <c r="H314" s="9">
        <v>1065368</v>
      </c>
    </row>
    <row r="315" spans="1:8" x14ac:dyDescent="0.45">
      <c r="A315" s="73"/>
      <c r="B315" s="71"/>
      <c r="C315" s="72"/>
      <c r="D315" s="60" t="s">
        <v>350</v>
      </c>
      <c r="E315" s="31" t="s">
        <v>351</v>
      </c>
      <c r="F315" s="9">
        <v>1157844.5</v>
      </c>
      <c r="G315" s="9">
        <v>172353009881</v>
      </c>
      <c r="H315" s="9">
        <v>3096451.4968404225</v>
      </c>
    </row>
    <row r="316" spans="1:8" x14ac:dyDescent="0.45">
      <c r="A316" s="73"/>
      <c r="B316" s="71"/>
      <c r="C316" s="74">
        <v>6306</v>
      </c>
      <c r="D316" s="60" t="s">
        <v>352</v>
      </c>
      <c r="E316" s="13" t="s">
        <v>602</v>
      </c>
      <c r="F316" s="9">
        <v>4200</v>
      </c>
      <c r="G316" s="9">
        <v>1667476099</v>
      </c>
      <c r="H316" s="9">
        <v>37259</v>
      </c>
    </row>
    <row r="317" spans="1:8" x14ac:dyDescent="0.45">
      <c r="A317" s="73"/>
      <c r="B317" s="71"/>
      <c r="C317" s="71"/>
      <c r="D317" s="57" t="s">
        <v>352</v>
      </c>
      <c r="E317" s="13" t="s">
        <v>353</v>
      </c>
      <c r="F317" s="9">
        <v>102584</v>
      </c>
      <c r="G317" s="9">
        <v>14024390416</v>
      </c>
      <c r="H317" s="9">
        <v>274814.57432377269</v>
      </c>
    </row>
    <row r="318" spans="1:8" x14ac:dyDescent="0.45">
      <c r="A318" s="73"/>
      <c r="B318" s="71"/>
      <c r="C318" s="71"/>
      <c r="D318" s="60" t="s">
        <v>354</v>
      </c>
      <c r="E318" s="13" t="s">
        <v>355</v>
      </c>
      <c r="F318" s="9">
        <v>10361</v>
      </c>
      <c r="G318" s="9">
        <v>2914441856</v>
      </c>
      <c r="H318" s="9">
        <v>44654.160360023299</v>
      </c>
    </row>
    <row r="319" spans="1:8" x14ac:dyDescent="0.45">
      <c r="A319" s="73"/>
      <c r="B319" s="71"/>
      <c r="C319" s="71"/>
      <c r="D319" s="60" t="s">
        <v>356</v>
      </c>
      <c r="E319" s="13" t="s">
        <v>357</v>
      </c>
      <c r="F319" s="9">
        <v>105905</v>
      </c>
      <c r="G319" s="9">
        <v>16967772593</v>
      </c>
      <c r="H319" s="9">
        <v>282402.24664329778</v>
      </c>
    </row>
    <row r="320" spans="1:8" x14ac:dyDescent="0.45">
      <c r="A320" s="73"/>
      <c r="B320" s="71"/>
      <c r="C320" s="71"/>
      <c r="D320" s="60" t="s">
        <v>819</v>
      </c>
      <c r="E320" s="13" t="s">
        <v>603</v>
      </c>
      <c r="F320" s="9">
        <v>1898</v>
      </c>
      <c r="G320" s="9">
        <v>239148000</v>
      </c>
      <c r="H320" s="9">
        <v>5694</v>
      </c>
    </row>
    <row r="321" spans="1:8" x14ac:dyDescent="0.45">
      <c r="A321" s="73"/>
      <c r="B321" s="71"/>
      <c r="C321" s="72"/>
      <c r="D321" s="60" t="s">
        <v>358</v>
      </c>
      <c r="E321" s="13" t="s">
        <v>359</v>
      </c>
      <c r="F321" s="9">
        <v>423965</v>
      </c>
      <c r="G321" s="9">
        <v>183218299199</v>
      </c>
      <c r="H321" s="9">
        <v>2783331.1356848227</v>
      </c>
    </row>
    <row r="322" spans="1:8" x14ac:dyDescent="0.45">
      <c r="A322" s="73"/>
      <c r="B322" s="71"/>
      <c r="C322" s="74">
        <v>6307</v>
      </c>
      <c r="D322" s="60" t="s">
        <v>360</v>
      </c>
      <c r="E322" s="13" t="s">
        <v>361</v>
      </c>
      <c r="F322" s="9">
        <v>17551</v>
      </c>
      <c r="G322" s="9">
        <v>5331185192</v>
      </c>
      <c r="H322" s="9">
        <v>68626.250242718452</v>
      </c>
    </row>
    <row r="323" spans="1:8" x14ac:dyDescent="0.45">
      <c r="A323" s="73"/>
      <c r="B323" s="71"/>
      <c r="C323" s="71"/>
      <c r="D323" s="60" t="s">
        <v>362</v>
      </c>
      <c r="E323" s="13" t="s">
        <v>363</v>
      </c>
      <c r="F323" s="9">
        <v>2892</v>
      </c>
      <c r="G323" s="9">
        <v>183060839</v>
      </c>
      <c r="H323" s="9">
        <v>2947.3809610712533</v>
      </c>
    </row>
    <row r="324" spans="1:8" x14ac:dyDescent="0.45">
      <c r="A324" s="73"/>
      <c r="B324" s="71"/>
      <c r="C324" s="71"/>
      <c r="D324" s="60" t="s">
        <v>820</v>
      </c>
      <c r="E324" s="13" t="s">
        <v>364</v>
      </c>
      <c r="F324" s="9">
        <v>101428</v>
      </c>
      <c r="G324" s="9">
        <v>20875442842</v>
      </c>
      <c r="H324" s="9">
        <v>398830.34120000439</v>
      </c>
    </row>
    <row r="325" spans="1:8" ht="19.5" x14ac:dyDescent="0.45">
      <c r="A325" s="73"/>
      <c r="B325" s="71"/>
      <c r="C325" s="24">
        <v>6308</v>
      </c>
      <c r="D325" s="60" t="s">
        <v>365</v>
      </c>
      <c r="E325" s="13" t="s">
        <v>366</v>
      </c>
      <c r="F325" s="9">
        <v>45553.4</v>
      </c>
      <c r="G325" s="9">
        <v>17038795692</v>
      </c>
      <c r="H325" s="9">
        <v>345816.79626770795</v>
      </c>
    </row>
    <row r="326" spans="1:8" ht="19.5" x14ac:dyDescent="0.45">
      <c r="A326" s="73"/>
      <c r="B326" s="71"/>
      <c r="C326" s="24">
        <v>6309</v>
      </c>
      <c r="D326" s="60" t="s">
        <v>367</v>
      </c>
      <c r="E326" s="13" t="s">
        <v>368</v>
      </c>
      <c r="F326" s="9">
        <v>13855</v>
      </c>
      <c r="G326" s="9">
        <v>15640200</v>
      </c>
      <c r="H326" s="9">
        <v>365</v>
      </c>
    </row>
    <row r="327" spans="1:8" x14ac:dyDescent="0.45">
      <c r="A327" s="73"/>
      <c r="B327" s="71"/>
      <c r="C327" s="74">
        <v>6310</v>
      </c>
      <c r="D327" s="60" t="s">
        <v>369</v>
      </c>
      <c r="E327" s="13" t="s">
        <v>370</v>
      </c>
      <c r="F327" s="9">
        <v>65954</v>
      </c>
      <c r="G327" s="9">
        <v>1301577436</v>
      </c>
      <c r="H327" s="9">
        <v>30000</v>
      </c>
    </row>
    <row r="328" spans="1:8" x14ac:dyDescent="0.45">
      <c r="A328" s="73"/>
      <c r="B328" s="71"/>
      <c r="C328" s="71"/>
      <c r="D328" s="60" t="s">
        <v>821</v>
      </c>
      <c r="E328" s="13" t="s">
        <v>371</v>
      </c>
      <c r="F328" s="9">
        <v>216651</v>
      </c>
      <c r="G328" s="9">
        <v>3494338975</v>
      </c>
      <c r="H328" s="9">
        <v>72885.244931649955</v>
      </c>
    </row>
    <row r="329" spans="1:8" x14ac:dyDescent="0.45">
      <c r="A329" s="73"/>
      <c r="B329" s="71"/>
      <c r="C329" s="74">
        <v>7019</v>
      </c>
      <c r="D329" s="60" t="s">
        <v>372</v>
      </c>
      <c r="E329" s="13" t="s">
        <v>689</v>
      </c>
      <c r="F329" s="9">
        <v>263894.59999999998</v>
      </c>
      <c r="G329" s="9">
        <v>28132810967</v>
      </c>
      <c r="H329" s="9">
        <v>580189.9000047982</v>
      </c>
    </row>
    <row r="330" spans="1:8" x14ac:dyDescent="0.45">
      <c r="A330" s="73"/>
      <c r="B330" s="71"/>
      <c r="C330" s="71"/>
      <c r="D330" s="60" t="s">
        <v>822</v>
      </c>
      <c r="E330" s="13" t="s">
        <v>690</v>
      </c>
      <c r="F330" s="9">
        <v>615616</v>
      </c>
      <c r="G330" s="9">
        <v>64353434612</v>
      </c>
      <c r="H330" s="9">
        <v>1219035.2936765677</v>
      </c>
    </row>
    <row r="331" spans="1:8" x14ac:dyDescent="0.45">
      <c r="A331" s="73"/>
      <c r="B331" s="71"/>
      <c r="C331" s="71"/>
      <c r="D331" s="60" t="s">
        <v>823</v>
      </c>
      <c r="E331" s="13" t="s">
        <v>691</v>
      </c>
      <c r="F331" s="9">
        <v>62371</v>
      </c>
      <c r="G331" s="9">
        <v>3858301487</v>
      </c>
      <c r="H331" s="9">
        <v>60824.944923766481</v>
      </c>
    </row>
    <row r="332" spans="1:8" x14ac:dyDescent="0.45">
      <c r="A332" s="73"/>
      <c r="B332" s="71"/>
      <c r="C332" s="71"/>
      <c r="D332" s="60" t="s">
        <v>824</v>
      </c>
      <c r="E332" s="13" t="s">
        <v>595</v>
      </c>
      <c r="F332" s="9">
        <v>70</v>
      </c>
      <c r="G332" s="9">
        <v>5880000</v>
      </c>
      <c r="H332" s="9">
        <v>140</v>
      </c>
    </row>
    <row r="333" spans="1:8" x14ac:dyDescent="0.45">
      <c r="A333" s="73"/>
      <c r="B333" s="71"/>
      <c r="C333" s="71"/>
      <c r="D333" s="60" t="s">
        <v>825</v>
      </c>
      <c r="E333" s="13" t="s">
        <v>692</v>
      </c>
      <c r="F333" s="9">
        <v>15210</v>
      </c>
      <c r="G333" s="9">
        <v>2013861664</v>
      </c>
      <c r="H333" s="9">
        <v>28464</v>
      </c>
    </row>
    <row r="334" spans="1:8" ht="19.5" x14ac:dyDescent="0.45">
      <c r="A334" s="18"/>
      <c r="B334" s="30"/>
      <c r="C334" s="30"/>
      <c r="D334" s="20"/>
      <c r="E334" s="21"/>
      <c r="F334" s="22">
        <f>SUM(F273:F333)</f>
        <v>39375354.800000004</v>
      </c>
      <c r="G334" s="22">
        <f t="shared" ref="G334:H334" si="22">SUM(G273:G333)</f>
        <v>5927289172832</v>
      </c>
      <c r="H334" s="22">
        <f t="shared" si="22"/>
        <v>109541325.76123391</v>
      </c>
    </row>
    <row r="335" spans="1:8" ht="19.5" x14ac:dyDescent="0.45">
      <c r="A335" s="73" t="s">
        <v>373</v>
      </c>
      <c r="B335" s="51"/>
      <c r="C335" s="74">
        <v>5602</v>
      </c>
      <c r="D335" s="60" t="s">
        <v>374</v>
      </c>
      <c r="E335" s="13" t="s">
        <v>375</v>
      </c>
      <c r="F335" s="28">
        <v>18150</v>
      </c>
      <c r="G335" s="28">
        <v>5600234400</v>
      </c>
      <c r="H335" s="28">
        <v>114975</v>
      </c>
    </row>
    <row r="336" spans="1:8" ht="19.5" x14ac:dyDescent="0.45">
      <c r="A336" s="73"/>
      <c r="B336" s="51"/>
      <c r="C336" s="71"/>
      <c r="D336" s="60" t="s">
        <v>376</v>
      </c>
      <c r="E336" s="13" t="s">
        <v>377</v>
      </c>
      <c r="F336" s="28">
        <v>758710.8</v>
      </c>
      <c r="G336" s="28">
        <v>136179965812</v>
      </c>
      <c r="H336" s="28">
        <v>3072669.7724863272</v>
      </c>
    </row>
    <row r="337" spans="1:8" ht="19.5" x14ac:dyDescent="0.45">
      <c r="A337" s="73"/>
      <c r="B337" s="51"/>
      <c r="C337" s="71"/>
      <c r="D337" s="60" t="s">
        <v>826</v>
      </c>
      <c r="E337" s="13" t="s">
        <v>378</v>
      </c>
      <c r="F337" s="28">
        <v>99057</v>
      </c>
      <c r="G337" s="28">
        <v>16499150362</v>
      </c>
      <c r="H337" s="28">
        <v>265634.12980790704</v>
      </c>
    </row>
    <row r="338" spans="1:8" ht="19.5" x14ac:dyDescent="0.45">
      <c r="A338" s="73"/>
      <c r="B338" s="51"/>
      <c r="C338" s="74">
        <v>5603</v>
      </c>
      <c r="D338" s="60" t="s">
        <v>827</v>
      </c>
      <c r="E338" s="13" t="s">
        <v>604</v>
      </c>
      <c r="F338" s="28">
        <v>90846.1</v>
      </c>
      <c r="G338" s="28">
        <v>13836940043</v>
      </c>
      <c r="H338" s="28">
        <v>263256.77993923728</v>
      </c>
    </row>
    <row r="339" spans="1:8" ht="19.5" x14ac:dyDescent="0.45">
      <c r="A339" s="73"/>
      <c r="B339" s="51"/>
      <c r="C339" s="71"/>
      <c r="D339" s="60" t="s">
        <v>379</v>
      </c>
      <c r="E339" s="13" t="s">
        <v>380</v>
      </c>
      <c r="F339" s="28">
        <v>448510.6</v>
      </c>
      <c r="G339" s="28">
        <v>80828229135</v>
      </c>
      <c r="H339" s="28">
        <v>1720849.9600772006</v>
      </c>
    </row>
    <row r="340" spans="1:8" ht="19.5" x14ac:dyDescent="0.45">
      <c r="A340" s="73"/>
      <c r="B340" s="51"/>
      <c r="C340" s="71"/>
      <c r="D340" s="60" t="s">
        <v>381</v>
      </c>
      <c r="E340" s="13" t="s">
        <v>382</v>
      </c>
      <c r="F340" s="28">
        <v>22269.4</v>
      </c>
      <c r="G340" s="28">
        <v>3753950666</v>
      </c>
      <c r="H340" s="28">
        <v>54468.537336394103</v>
      </c>
    </row>
    <row r="341" spans="1:8" ht="19.5" x14ac:dyDescent="0.45">
      <c r="A341" s="73"/>
      <c r="B341" s="51"/>
      <c r="C341" s="71"/>
      <c r="D341" s="60" t="s">
        <v>383</v>
      </c>
      <c r="E341" s="13" t="s">
        <v>384</v>
      </c>
      <c r="F341" s="28">
        <v>687440.5</v>
      </c>
      <c r="G341" s="28">
        <v>77918531398</v>
      </c>
      <c r="H341" s="28">
        <v>1455979.105172971</v>
      </c>
    </row>
    <row r="342" spans="1:8" ht="19.5" x14ac:dyDescent="0.45">
      <c r="A342" s="73"/>
      <c r="B342" s="51"/>
      <c r="C342" s="71"/>
      <c r="D342" s="60" t="s">
        <v>385</v>
      </c>
      <c r="E342" s="13" t="s">
        <v>386</v>
      </c>
      <c r="F342" s="28">
        <v>93311</v>
      </c>
      <c r="G342" s="28">
        <v>18936072745</v>
      </c>
      <c r="H342" s="28">
        <v>374384.06108281587</v>
      </c>
    </row>
    <row r="343" spans="1:8" ht="19.5" x14ac:dyDescent="0.45">
      <c r="A343" s="73"/>
      <c r="B343" s="51"/>
      <c r="C343" s="71"/>
      <c r="D343" s="60" t="s">
        <v>387</v>
      </c>
      <c r="E343" s="13" t="s">
        <v>388</v>
      </c>
      <c r="F343" s="28">
        <v>230775.2</v>
      </c>
      <c r="G343" s="28">
        <v>16396039099</v>
      </c>
      <c r="H343" s="28">
        <v>282582.84959474823</v>
      </c>
    </row>
    <row r="344" spans="1:8" ht="19.5" x14ac:dyDescent="0.45">
      <c r="A344" s="73"/>
      <c r="B344" s="51"/>
      <c r="C344" s="71"/>
      <c r="D344" s="60" t="s">
        <v>828</v>
      </c>
      <c r="E344" s="13" t="s">
        <v>605</v>
      </c>
      <c r="F344" s="28">
        <v>429</v>
      </c>
      <c r="G344" s="28">
        <v>86478000</v>
      </c>
      <c r="H344" s="28">
        <v>2059</v>
      </c>
    </row>
    <row r="345" spans="1:8" ht="19.5" x14ac:dyDescent="0.45">
      <c r="A345" s="73"/>
      <c r="B345" s="51"/>
      <c r="C345" s="71"/>
      <c r="D345" s="60" t="s">
        <v>389</v>
      </c>
      <c r="E345" s="13" t="s">
        <v>390</v>
      </c>
      <c r="F345" s="28">
        <v>49415</v>
      </c>
      <c r="G345" s="28">
        <v>5287256470</v>
      </c>
      <c r="H345" s="28">
        <v>123538</v>
      </c>
    </row>
    <row r="346" spans="1:8" ht="19.5" x14ac:dyDescent="0.45">
      <c r="A346" s="73"/>
      <c r="B346" s="51"/>
      <c r="C346" s="71"/>
      <c r="D346" s="60" t="s">
        <v>829</v>
      </c>
      <c r="E346" s="13" t="s">
        <v>606</v>
      </c>
      <c r="F346" s="28">
        <v>73427.320000000007</v>
      </c>
      <c r="G346" s="28">
        <v>8812529092</v>
      </c>
      <c r="H346" s="28">
        <v>171236.82938875139</v>
      </c>
    </row>
    <row r="347" spans="1:8" ht="19.5" x14ac:dyDescent="0.45">
      <c r="A347" s="73"/>
      <c r="B347" s="51"/>
      <c r="C347" s="72"/>
      <c r="D347" s="60" t="s">
        <v>391</v>
      </c>
      <c r="E347" s="13" t="s">
        <v>392</v>
      </c>
      <c r="F347" s="28">
        <v>73328.299999999988</v>
      </c>
      <c r="G347" s="28">
        <v>22648632042</v>
      </c>
      <c r="H347" s="28">
        <v>362166.72885609022</v>
      </c>
    </row>
    <row r="348" spans="1:8" ht="19.5" x14ac:dyDescent="0.45">
      <c r="A348" s="27"/>
      <c r="B348" s="27"/>
      <c r="C348" s="27"/>
      <c r="D348" s="20"/>
      <c r="E348" s="21"/>
      <c r="F348" s="22">
        <f>SUM(F335:F347)</f>
        <v>2645670.2199999997</v>
      </c>
      <c r="G348" s="22">
        <f t="shared" ref="G348:H348" si="23">SUM(G335:G347)</f>
        <v>406784009264</v>
      </c>
      <c r="H348" s="22">
        <f t="shared" si="23"/>
        <v>8263800.7537424434</v>
      </c>
    </row>
    <row r="349" spans="1:8" x14ac:dyDescent="0.45">
      <c r="A349" s="77" t="s">
        <v>393</v>
      </c>
      <c r="B349" s="70"/>
      <c r="C349" s="74">
        <v>5701</v>
      </c>
      <c r="D349" s="60" t="s">
        <v>394</v>
      </c>
      <c r="E349" s="55" t="s">
        <v>395</v>
      </c>
      <c r="F349" s="28">
        <v>255267</v>
      </c>
      <c r="G349" s="28">
        <v>289013821742</v>
      </c>
      <c r="H349" s="28">
        <v>5599836.5435898472</v>
      </c>
    </row>
    <row r="350" spans="1:8" x14ac:dyDescent="0.45">
      <c r="A350" s="77"/>
      <c r="B350" s="70"/>
      <c r="C350" s="71"/>
      <c r="D350" s="60" t="s">
        <v>396</v>
      </c>
      <c r="E350" s="55" t="s">
        <v>397</v>
      </c>
      <c r="F350" s="28">
        <v>4381044</v>
      </c>
      <c r="G350" s="28">
        <v>9007534130209</v>
      </c>
      <c r="H350" s="28">
        <v>183724964.01318315</v>
      </c>
    </row>
    <row r="351" spans="1:8" x14ac:dyDescent="0.45">
      <c r="A351" s="77"/>
      <c r="B351" s="70"/>
      <c r="C351" s="72"/>
      <c r="D351" s="60" t="s">
        <v>398</v>
      </c>
      <c r="E351" s="55" t="s">
        <v>399</v>
      </c>
      <c r="F351" s="28">
        <v>347904</v>
      </c>
      <c r="G351" s="28">
        <v>1646682155471</v>
      </c>
      <c r="H351" s="28">
        <v>31975180.049501743</v>
      </c>
    </row>
    <row r="352" spans="1:8" ht="20.25" customHeight="1" x14ac:dyDescent="0.45">
      <c r="A352" s="77"/>
      <c r="B352" s="70"/>
      <c r="C352" s="74">
        <v>5702</v>
      </c>
      <c r="D352" s="60" t="s">
        <v>400</v>
      </c>
      <c r="E352" s="55" t="s">
        <v>401</v>
      </c>
      <c r="F352" s="28">
        <v>43136.800000000003</v>
      </c>
      <c r="G352" s="28">
        <v>58643846316</v>
      </c>
      <c r="H352" s="28">
        <v>932944.74422498676</v>
      </c>
    </row>
    <row r="353" spans="1:8" x14ac:dyDescent="0.45">
      <c r="A353" s="77"/>
      <c r="B353" s="70"/>
      <c r="C353" s="71"/>
      <c r="D353" s="60" t="s">
        <v>402</v>
      </c>
      <c r="E353" s="55" t="s">
        <v>403</v>
      </c>
      <c r="F353" s="28">
        <v>1639</v>
      </c>
      <c r="G353" s="28">
        <v>7660289216</v>
      </c>
      <c r="H353" s="28">
        <v>173984.33416403565</v>
      </c>
    </row>
    <row r="354" spans="1:8" x14ac:dyDescent="0.45">
      <c r="A354" s="77"/>
      <c r="B354" s="70"/>
      <c r="C354" s="71"/>
      <c r="D354" s="60" t="s">
        <v>404</v>
      </c>
      <c r="E354" s="55" t="s">
        <v>405</v>
      </c>
      <c r="F354" s="28">
        <v>9299</v>
      </c>
      <c r="G354" s="28">
        <v>7113202336</v>
      </c>
      <c r="H354" s="28">
        <v>147047.48352486332</v>
      </c>
    </row>
    <row r="355" spans="1:8" x14ac:dyDescent="0.45">
      <c r="A355" s="77"/>
      <c r="B355" s="70"/>
      <c r="C355" s="71"/>
      <c r="D355" s="60" t="s">
        <v>406</v>
      </c>
      <c r="E355" s="55" t="s">
        <v>609</v>
      </c>
      <c r="F355" s="28">
        <v>89564</v>
      </c>
      <c r="G355" s="28">
        <v>152688024534</v>
      </c>
      <c r="H355" s="28">
        <v>2964919.9277985217</v>
      </c>
    </row>
    <row r="356" spans="1:8" x14ac:dyDescent="0.45">
      <c r="A356" s="77"/>
      <c r="B356" s="70"/>
      <c r="C356" s="71"/>
      <c r="D356" s="60" t="s">
        <v>407</v>
      </c>
      <c r="E356" s="55" t="s">
        <v>408</v>
      </c>
      <c r="F356" s="6">
        <v>154</v>
      </c>
      <c r="G356" s="6">
        <v>436576000</v>
      </c>
      <c r="H356" s="6">
        <v>10387</v>
      </c>
    </row>
    <row r="357" spans="1:8" x14ac:dyDescent="0.45">
      <c r="A357" s="77"/>
      <c r="B357" s="70"/>
      <c r="C357" s="71"/>
      <c r="D357" s="60" t="s">
        <v>830</v>
      </c>
      <c r="E357" s="55" t="s">
        <v>409</v>
      </c>
      <c r="F357" s="28">
        <v>719298.5</v>
      </c>
      <c r="G357" s="28">
        <v>393186341179</v>
      </c>
      <c r="H357" s="28">
        <v>7493798.8072723402</v>
      </c>
    </row>
    <row r="358" spans="1:8" x14ac:dyDescent="0.45">
      <c r="A358" s="77"/>
      <c r="B358" s="70"/>
      <c r="C358" s="74">
        <v>5704</v>
      </c>
      <c r="D358" s="64" t="s">
        <v>834</v>
      </c>
      <c r="E358" s="65" t="s">
        <v>610</v>
      </c>
      <c r="F358" s="6">
        <v>700</v>
      </c>
      <c r="G358" s="6">
        <v>50736000</v>
      </c>
      <c r="H358" s="6">
        <v>1200</v>
      </c>
    </row>
    <row r="359" spans="1:8" x14ac:dyDescent="0.45">
      <c r="A359" s="77"/>
      <c r="B359" s="75"/>
      <c r="C359" s="71"/>
      <c r="D359" s="64" t="s">
        <v>835</v>
      </c>
      <c r="E359" s="65" t="s">
        <v>410</v>
      </c>
      <c r="F359" s="6">
        <v>13887369</v>
      </c>
      <c r="G359" s="6">
        <v>1227295219212</v>
      </c>
      <c r="H359" s="6">
        <v>24063608.846754625</v>
      </c>
    </row>
    <row r="360" spans="1:8" ht="19.5" x14ac:dyDescent="0.45">
      <c r="A360" s="19"/>
      <c r="B360" s="19"/>
      <c r="C360" s="19"/>
      <c r="D360" s="20"/>
      <c r="E360" s="21"/>
      <c r="F360" s="22">
        <f>SUM(F349:F359)</f>
        <v>19735375.300000001</v>
      </c>
      <c r="G360" s="22">
        <f t="shared" ref="G360:H360" si="24">SUM(G349:G359)</f>
        <v>12790304342215</v>
      </c>
      <c r="H360" s="22">
        <f t="shared" si="24"/>
        <v>257087871.75001413</v>
      </c>
    </row>
    <row r="361" spans="1:8" x14ac:dyDescent="0.45">
      <c r="A361" s="76" t="s">
        <v>411</v>
      </c>
      <c r="B361" s="78"/>
      <c r="C361" s="74">
        <v>5702</v>
      </c>
      <c r="D361" s="60" t="s">
        <v>831</v>
      </c>
      <c r="E361" s="55" t="s">
        <v>607</v>
      </c>
      <c r="F361" s="28">
        <v>7500</v>
      </c>
      <c r="G361" s="28">
        <v>673050000</v>
      </c>
      <c r="H361" s="28">
        <v>16025</v>
      </c>
    </row>
    <row r="362" spans="1:8" x14ac:dyDescent="0.45">
      <c r="A362" s="77"/>
      <c r="B362" s="79"/>
      <c r="C362" s="71"/>
      <c r="D362" s="60" t="s">
        <v>832</v>
      </c>
      <c r="E362" s="55" t="s">
        <v>608</v>
      </c>
      <c r="F362" s="28">
        <v>61709</v>
      </c>
      <c r="G362" s="28">
        <v>16436722507</v>
      </c>
      <c r="H362" s="28">
        <v>280927</v>
      </c>
    </row>
    <row r="363" spans="1:8" x14ac:dyDescent="0.45">
      <c r="A363" s="77"/>
      <c r="B363" s="79"/>
      <c r="C363" s="71"/>
      <c r="D363" s="60" t="s">
        <v>412</v>
      </c>
      <c r="E363" s="13" t="s">
        <v>413</v>
      </c>
      <c r="F363" s="28">
        <v>104236.5</v>
      </c>
      <c r="G363" s="28">
        <v>19015790830</v>
      </c>
      <c r="H363" s="28">
        <v>283025.47205865942</v>
      </c>
    </row>
    <row r="364" spans="1:8" ht="20.25" customHeight="1" x14ac:dyDescent="0.45">
      <c r="A364" s="77"/>
      <c r="B364" s="79"/>
      <c r="C364" s="71"/>
      <c r="D364" s="60" t="s">
        <v>414</v>
      </c>
      <c r="E364" s="13" t="s">
        <v>415</v>
      </c>
      <c r="F364" s="28">
        <v>90904</v>
      </c>
      <c r="G364" s="28">
        <v>20947450163</v>
      </c>
      <c r="H364" s="28">
        <v>417892.12664193934</v>
      </c>
    </row>
    <row r="365" spans="1:8" ht="20.25" customHeight="1" x14ac:dyDescent="0.45">
      <c r="A365" s="77"/>
      <c r="B365" s="79"/>
      <c r="C365" s="71"/>
      <c r="D365" s="60" t="s">
        <v>416</v>
      </c>
      <c r="E365" s="13" t="s">
        <v>417</v>
      </c>
      <c r="F365" s="28">
        <v>2383</v>
      </c>
      <c r="G365" s="28">
        <v>590547672</v>
      </c>
      <c r="H365" s="28">
        <v>9167</v>
      </c>
    </row>
    <row r="366" spans="1:8" x14ac:dyDescent="0.45">
      <c r="A366" s="77"/>
      <c r="B366" s="79"/>
      <c r="C366" s="71"/>
      <c r="D366" s="60" t="s">
        <v>418</v>
      </c>
      <c r="E366" s="13" t="s">
        <v>419</v>
      </c>
      <c r="F366" s="28">
        <v>36462862.43</v>
      </c>
      <c r="G366" s="28">
        <v>15495607444358</v>
      </c>
      <c r="H366" s="28">
        <v>305352816.19337958</v>
      </c>
    </row>
    <row r="367" spans="1:8" x14ac:dyDescent="0.45">
      <c r="A367" s="77"/>
      <c r="B367" s="79"/>
      <c r="C367" s="72"/>
      <c r="D367" s="60" t="s">
        <v>420</v>
      </c>
      <c r="E367" s="13" t="s">
        <v>421</v>
      </c>
      <c r="F367" s="28">
        <v>6397186.0300000003</v>
      </c>
      <c r="G367" s="28">
        <v>891006478140</v>
      </c>
      <c r="H367" s="28">
        <v>14455924.309037056</v>
      </c>
    </row>
    <row r="368" spans="1:8" x14ac:dyDescent="0.45">
      <c r="A368" s="77"/>
      <c r="B368" s="79"/>
      <c r="C368" s="74">
        <v>5703</v>
      </c>
      <c r="D368" s="60" t="s">
        <v>833</v>
      </c>
      <c r="E368" s="55" t="s">
        <v>611</v>
      </c>
      <c r="F368" s="28">
        <v>1400</v>
      </c>
      <c r="G368" s="28">
        <v>31920000</v>
      </c>
      <c r="H368" s="28">
        <v>760</v>
      </c>
    </row>
    <row r="369" spans="1:8" x14ac:dyDescent="0.45">
      <c r="A369" s="77"/>
      <c r="B369" s="79"/>
      <c r="C369" s="71"/>
      <c r="D369" s="60" t="s">
        <v>422</v>
      </c>
      <c r="E369" s="13" t="s">
        <v>423</v>
      </c>
      <c r="F369" s="28">
        <v>97736</v>
      </c>
      <c r="G369" s="28">
        <v>15977703034</v>
      </c>
      <c r="H369" s="28">
        <v>379292</v>
      </c>
    </row>
    <row r="370" spans="1:8" x14ac:dyDescent="0.45">
      <c r="A370" s="77"/>
      <c r="B370" s="79"/>
      <c r="C370" s="72"/>
      <c r="D370" s="60" t="s">
        <v>424</v>
      </c>
      <c r="E370" s="13" t="s">
        <v>425</v>
      </c>
      <c r="F370" s="28">
        <v>1143467</v>
      </c>
      <c r="G370" s="28">
        <v>100720606930</v>
      </c>
      <c r="H370" s="28">
        <v>2074682.6129290969</v>
      </c>
    </row>
    <row r="371" spans="1:8" x14ac:dyDescent="0.45">
      <c r="A371" s="77"/>
      <c r="B371" s="79"/>
      <c r="C371" s="74">
        <v>5704</v>
      </c>
      <c r="D371" s="60" t="s">
        <v>834</v>
      </c>
      <c r="E371" s="32" t="s">
        <v>693</v>
      </c>
      <c r="F371" s="9">
        <v>700</v>
      </c>
      <c r="G371" s="9">
        <v>50736000</v>
      </c>
      <c r="H371" s="9">
        <v>1200</v>
      </c>
    </row>
    <row r="372" spans="1:8" x14ac:dyDescent="0.45">
      <c r="A372" s="77"/>
      <c r="B372" s="79"/>
      <c r="C372" s="71"/>
      <c r="D372" s="60" t="s">
        <v>835</v>
      </c>
      <c r="E372" s="32" t="s">
        <v>694</v>
      </c>
      <c r="F372" s="9">
        <v>15479800</v>
      </c>
      <c r="G372" s="9">
        <v>1341435087909</v>
      </c>
      <c r="H372" s="9">
        <v>25310225.648479152</v>
      </c>
    </row>
    <row r="373" spans="1:8" x14ac:dyDescent="0.45">
      <c r="A373" s="77"/>
      <c r="B373" s="79"/>
      <c r="C373" s="72"/>
      <c r="D373" s="60" t="s">
        <v>426</v>
      </c>
      <c r="E373" s="32" t="s">
        <v>427</v>
      </c>
      <c r="F373" s="28">
        <v>2633993</v>
      </c>
      <c r="G373" s="28">
        <v>273767250396</v>
      </c>
      <c r="H373" s="28">
        <v>6170352.4574876269</v>
      </c>
    </row>
    <row r="374" spans="1:8" x14ac:dyDescent="0.45">
      <c r="A374" s="77"/>
      <c r="B374" s="79"/>
      <c r="C374" s="74">
        <v>5705</v>
      </c>
      <c r="D374" s="60" t="s">
        <v>428</v>
      </c>
      <c r="E374" s="13" t="s">
        <v>429</v>
      </c>
      <c r="F374" s="28">
        <v>4944</v>
      </c>
      <c r="G374" s="28">
        <v>5163978830</v>
      </c>
      <c r="H374" s="28">
        <v>125892.27332245959</v>
      </c>
    </row>
    <row r="375" spans="1:8" x14ac:dyDescent="0.45">
      <c r="A375" s="77"/>
      <c r="B375" s="79"/>
      <c r="C375" s="72"/>
      <c r="D375" s="60" t="s">
        <v>430</v>
      </c>
      <c r="E375" s="13" t="s">
        <v>431</v>
      </c>
      <c r="F375" s="28">
        <v>6933352.3999999994</v>
      </c>
      <c r="G375" s="28">
        <v>1332226133308</v>
      </c>
      <c r="H375" s="28">
        <v>22616882.39324411</v>
      </c>
    </row>
    <row r="376" spans="1:8" ht="19.5" x14ac:dyDescent="0.45">
      <c r="A376" s="19"/>
      <c r="B376" s="30"/>
      <c r="C376" s="30"/>
      <c r="D376" s="20"/>
      <c r="E376" s="21"/>
      <c r="F376" s="22">
        <f>SUM(F361:F375)</f>
        <v>69422173.359999999</v>
      </c>
      <c r="G376" s="22">
        <f t="shared" ref="G376:H376" si="25">SUM(G361:G375)</f>
        <v>19513650900077</v>
      </c>
      <c r="H376" s="22">
        <f t="shared" si="25"/>
        <v>377495064.48657966</v>
      </c>
    </row>
    <row r="377" spans="1:8" ht="19.5" x14ac:dyDescent="0.45">
      <c r="A377" s="67" t="s">
        <v>432</v>
      </c>
      <c r="B377" s="33"/>
      <c r="C377" s="69">
        <v>5808</v>
      </c>
      <c r="D377" s="60" t="s">
        <v>433</v>
      </c>
      <c r="E377" s="13" t="s">
        <v>434</v>
      </c>
      <c r="F377" s="28">
        <v>2058</v>
      </c>
      <c r="G377" s="28">
        <v>264061980</v>
      </c>
      <c r="H377" s="28">
        <v>6174</v>
      </c>
    </row>
    <row r="378" spans="1:8" x14ac:dyDescent="0.45">
      <c r="A378" s="68"/>
      <c r="B378" s="34"/>
      <c r="C378" s="75"/>
      <c r="D378" s="60" t="s">
        <v>435</v>
      </c>
      <c r="E378" s="13" t="s">
        <v>436</v>
      </c>
      <c r="F378" s="28">
        <v>182094</v>
      </c>
      <c r="G378" s="28">
        <v>44899538395</v>
      </c>
      <c r="H378" s="28">
        <v>920637.51433812606</v>
      </c>
    </row>
    <row r="379" spans="1:8" x14ac:dyDescent="0.45">
      <c r="A379" s="68"/>
      <c r="B379" s="34"/>
      <c r="C379" s="69">
        <v>5810</v>
      </c>
      <c r="D379" s="60" t="s">
        <v>437</v>
      </c>
      <c r="E379" s="13" t="s">
        <v>438</v>
      </c>
      <c r="F379" s="28">
        <v>98</v>
      </c>
      <c r="G379" s="28">
        <v>32863320</v>
      </c>
      <c r="H379" s="28">
        <v>381.61245747065004</v>
      </c>
    </row>
    <row r="380" spans="1:8" ht="19.5" x14ac:dyDescent="0.45">
      <c r="A380" s="68"/>
      <c r="B380" s="7"/>
      <c r="C380" s="71"/>
      <c r="D380" s="60" t="s">
        <v>836</v>
      </c>
      <c r="E380" s="13" t="s">
        <v>612</v>
      </c>
      <c r="F380" s="28">
        <v>60</v>
      </c>
      <c r="G380" s="28">
        <v>14854500</v>
      </c>
      <c r="H380" s="28">
        <v>173.333411124984</v>
      </c>
    </row>
    <row r="381" spans="1:8" ht="19.5" x14ac:dyDescent="0.45">
      <c r="A381" s="68"/>
      <c r="B381" s="7"/>
      <c r="C381" s="72"/>
      <c r="D381" s="60" t="s">
        <v>439</v>
      </c>
      <c r="E381" s="13" t="s">
        <v>440</v>
      </c>
      <c r="F381" s="28">
        <v>29739</v>
      </c>
      <c r="G381" s="28">
        <v>9056899548</v>
      </c>
      <c r="H381" s="28">
        <v>199054.98791263826</v>
      </c>
    </row>
    <row r="382" spans="1:8" ht="19.5" x14ac:dyDescent="0.45">
      <c r="A382" s="68"/>
      <c r="B382" s="7"/>
      <c r="C382" s="24">
        <v>5811</v>
      </c>
      <c r="D382" s="11">
        <v>58110000</v>
      </c>
      <c r="E382" s="13" t="s">
        <v>441</v>
      </c>
      <c r="F382" s="28">
        <v>20187</v>
      </c>
      <c r="G382" s="28">
        <v>4358593224</v>
      </c>
      <c r="H382" s="28">
        <v>83550.710772021601</v>
      </c>
    </row>
    <row r="383" spans="1:8" ht="19.5" x14ac:dyDescent="0.45">
      <c r="A383" s="19"/>
      <c r="B383" s="19"/>
      <c r="C383" s="19"/>
      <c r="D383" s="20"/>
      <c r="E383" s="21"/>
      <c r="F383" s="22">
        <f>SUM(F377:F382)</f>
        <v>234236</v>
      </c>
      <c r="G383" s="22">
        <f t="shared" ref="G383:H383" si="26">SUM(G377:G382)</f>
        <v>58626810967</v>
      </c>
      <c r="H383" s="22">
        <f t="shared" si="26"/>
        <v>1209972.1588913817</v>
      </c>
    </row>
    <row r="384" spans="1:8" ht="19.5" x14ac:dyDescent="0.5">
      <c r="A384" s="73" t="s">
        <v>984</v>
      </c>
      <c r="B384" s="69"/>
      <c r="C384" s="2">
        <v>6101</v>
      </c>
      <c r="D384" s="64" t="s">
        <v>838</v>
      </c>
      <c r="E384" s="13" t="s">
        <v>442</v>
      </c>
      <c r="F384" s="8">
        <v>10156</v>
      </c>
      <c r="G384" s="8">
        <v>10243154900</v>
      </c>
      <c r="H384" s="8">
        <v>243210</v>
      </c>
    </row>
    <row r="385" spans="1:8" ht="19.5" customHeight="1" x14ac:dyDescent="0.45">
      <c r="A385" s="73"/>
      <c r="B385" s="70"/>
      <c r="C385" s="12">
        <v>6102</v>
      </c>
      <c r="D385" s="64" t="s">
        <v>840</v>
      </c>
      <c r="E385" s="13" t="s">
        <v>839</v>
      </c>
      <c r="F385" s="9">
        <v>68021</v>
      </c>
      <c r="G385" s="9">
        <v>25287648578</v>
      </c>
      <c r="H385" s="9">
        <v>514987.86999806797</v>
      </c>
    </row>
    <row r="386" spans="1:8" x14ac:dyDescent="0.45">
      <c r="A386" s="73"/>
      <c r="B386" s="70"/>
      <c r="C386" s="74">
        <v>6103</v>
      </c>
      <c r="D386" s="66" t="s">
        <v>841</v>
      </c>
      <c r="E386" s="13" t="s">
        <v>443</v>
      </c>
      <c r="F386" s="28">
        <v>17254</v>
      </c>
      <c r="G386" s="28">
        <v>12410901753</v>
      </c>
      <c r="H386" s="28">
        <v>167238.91435151862</v>
      </c>
    </row>
    <row r="387" spans="1:8" x14ac:dyDescent="0.45">
      <c r="A387" s="73"/>
      <c r="B387" s="70"/>
      <c r="C387" s="71"/>
      <c r="D387" s="66" t="s">
        <v>842</v>
      </c>
      <c r="E387" s="13" t="s">
        <v>613</v>
      </c>
      <c r="F387" s="28">
        <v>6417</v>
      </c>
      <c r="G387" s="28">
        <v>1493376472</v>
      </c>
      <c r="H387" s="28">
        <v>17176</v>
      </c>
    </row>
    <row r="388" spans="1:8" x14ac:dyDescent="0.45">
      <c r="A388" s="73"/>
      <c r="B388" s="70"/>
      <c r="C388" s="71"/>
      <c r="D388" s="66" t="s">
        <v>843</v>
      </c>
      <c r="E388" s="13" t="s">
        <v>444</v>
      </c>
      <c r="F388" s="28">
        <v>2280</v>
      </c>
      <c r="G388" s="28">
        <v>478800000</v>
      </c>
      <c r="H388" s="28">
        <v>11400</v>
      </c>
    </row>
    <row r="389" spans="1:8" x14ac:dyDescent="0.45">
      <c r="A389" s="73"/>
      <c r="B389" s="70"/>
      <c r="C389" s="71"/>
      <c r="D389" s="64" t="s">
        <v>844</v>
      </c>
      <c r="E389" s="13" t="s">
        <v>614</v>
      </c>
      <c r="F389" s="28">
        <v>91843</v>
      </c>
      <c r="G389" s="28">
        <v>37171791784</v>
      </c>
      <c r="H389" s="28">
        <v>817852.45143886935</v>
      </c>
    </row>
    <row r="390" spans="1:8" x14ac:dyDescent="0.45">
      <c r="A390" s="73"/>
      <c r="B390" s="70"/>
      <c r="C390" s="71"/>
      <c r="D390" s="66" t="s">
        <v>845</v>
      </c>
      <c r="E390" s="13" t="s">
        <v>445</v>
      </c>
      <c r="F390" s="9">
        <v>858013</v>
      </c>
      <c r="G390" s="9">
        <v>556206525517</v>
      </c>
      <c r="H390" s="9">
        <v>10907999.612083413</v>
      </c>
    </row>
    <row r="391" spans="1:8" x14ac:dyDescent="0.45">
      <c r="A391" s="73"/>
      <c r="B391" s="70"/>
      <c r="C391" s="71"/>
      <c r="D391" s="64" t="s">
        <v>846</v>
      </c>
      <c r="E391" s="13" t="s">
        <v>446</v>
      </c>
      <c r="F391" s="9">
        <v>2597</v>
      </c>
      <c r="G391" s="9">
        <v>128781750</v>
      </c>
      <c r="H391" s="9">
        <v>3050</v>
      </c>
    </row>
    <row r="392" spans="1:8" x14ac:dyDescent="0.45">
      <c r="A392" s="73"/>
      <c r="B392" s="70"/>
      <c r="C392" s="72"/>
      <c r="D392" s="64" t="s">
        <v>847</v>
      </c>
      <c r="E392" s="13" t="s">
        <v>447</v>
      </c>
      <c r="F392" s="9">
        <v>7622</v>
      </c>
      <c r="G392" s="9">
        <v>2538955000</v>
      </c>
      <c r="H392" s="9">
        <v>58999</v>
      </c>
    </row>
    <row r="393" spans="1:8" x14ac:dyDescent="0.45">
      <c r="A393" s="73"/>
      <c r="B393" s="70"/>
      <c r="C393" s="74">
        <v>6104</v>
      </c>
      <c r="D393" s="64" t="s">
        <v>848</v>
      </c>
      <c r="E393" s="13" t="s">
        <v>615</v>
      </c>
      <c r="F393" s="9">
        <v>3900</v>
      </c>
      <c r="G393" s="9">
        <v>378000000</v>
      </c>
      <c r="H393" s="9">
        <v>9000</v>
      </c>
    </row>
    <row r="394" spans="1:8" x14ac:dyDescent="0.45">
      <c r="A394" s="73"/>
      <c r="B394" s="70"/>
      <c r="C394" s="71"/>
      <c r="D394" s="64" t="s">
        <v>849</v>
      </c>
      <c r="E394" s="13" t="s">
        <v>448</v>
      </c>
      <c r="F394" s="9">
        <v>122591</v>
      </c>
      <c r="G394" s="9">
        <v>42292681677</v>
      </c>
      <c r="H394" s="9">
        <v>821928.76931400551</v>
      </c>
    </row>
    <row r="395" spans="1:8" x14ac:dyDescent="0.45">
      <c r="A395" s="73"/>
      <c r="B395" s="70"/>
      <c r="C395" s="71"/>
      <c r="D395" s="64" t="s">
        <v>850</v>
      </c>
      <c r="E395" s="13" t="s">
        <v>449</v>
      </c>
      <c r="F395" s="9">
        <v>136</v>
      </c>
      <c r="G395" s="9">
        <v>3513312</v>
      </c>
      <c r="H395" s="9">
        <v>84</v>
      </c>
    </row>
    <row r="396" spans="1:8" x14ac:dyDescent="0.45">
      <c r="A396" s="73"/>
      <c r="B396" s="70"/>
      <c r="C396" s="71"/>
      <c r="D396" s="64" t="s">
        <v>851</v>
      </c>
      <c r="E396" s="13" t="s">
        <v>616</v>
      </c>
      <c r="F396" s="9">
        <v>11898</v>
      </c>
      <c r="G396" s="9">
        <v>5691558125</v>
      </c>
      <c r="H396" s="9">
        <v>76578</v>
      </c>
    </row>
    <row r="397" spans="1:8" x14ac:dyDescent="0.45">
      <c r="A397" s="73"/>
      <c r="B397" s="70"/>
      <c r="C397" s="71"/>
      <c r="D397" s="64" t="s">
        <v>852</v>
      </c>
      <c r="E397" s="13" t="s">
        <v>450</v>
      </c>
      <c r="F397" s="9">
        <v>25334</v>
      </c>
      <c r="G397" s="9">
        <v>5590608010</v>
      </c>
      <c r="H397" s="9">
        <v>127405.14325961242</v>
      </c>
    </row>
    <row r="398" spans="1:8" ht="19.5" x14ac:dyDescent="0.45">
      <c r="A398" s="73"/>
      <c r="B398" s="70"/>
      <c r="C398" s="12">
        <v>6105</v>
      </c>
      <c r="D398" s="11">
        <v>61059000</v>
      </c>
      <c r="E398" s="13" t="s">
        <v>451</v>
      </c>
      <c r="F398" s="9">
        <v>108041.5</v>
      </c>
      <c r="G398" s="9">
        <v>61540667915</v>
      </c>
      <c r="H398" s="9">
        <v>965305.00014696573</v>
      </c>
    </row>
    <row r="399" spans="1:8" ht="19.5" x14ac:dyDescent="0.45">
      <c r="A399" s="73"/>
      <c r="B399" s="70"/>
      <c r="C399" s="24">
        <v>6106</v>
      </c>
      <c r="D399" s="11">
        <v>61069000</v>
      </c>
      <c r="E399" s="13" t="s">
        <v>452</v>
      </c>
      <c r="F399" s="9">
        <v>27319</v>
      </c>
      <c r="G399" s="9">
        <v>26785423680</v>
      </c>
      <c r="H399" s="9">
        <v>390231.85107159556</v>
      </c>
    </row>
    <row r="400" spans="1:8" x14ac:dyDescent="0.45">
      <c r="A400" s="73"/>
      <c r="B400" s="70"/>
      <c r="C400" s="74">
        <v>6107</v>
      </c>
      <c r="D400" s="64" t="s">
        <v>853</v>
      </c>
      <c r="E400" s="13" t="s">
        <v>617</v>
      </c>
      <c r="F400" s="9">
        <v>1407</v>
      </c>
      <c r="G400" s="9">
        <v>301146423</v>
      </c>
      <c r="H400" s="9">
        <v>4953</v>
      </c>
    </row>
    <row r="401" spans="1:8" x14ac:dyDescent="0.45">
      <c r="A401" s="73"/>
      <c r="B401" s="70"/>
      <c r="C401" s="71"/>
      <c r="D401" s="64" t="s">
        <v>854</v>
      </c>
      <c r="E401" s="13" t="s">
        <v>453</v>
      </c>
      <c r="F401" s="9">
        <v>7209</v>
      </c>
      <c r="G401" s="9">
        <v>2524253320</v>
      </c>
      <c r="H401" s="9">
        <v>53473</v>
      </c>
    </row>
    <row r="402" spans="1:8" x14ac:dyDescent="0.45">
      <c r="A402" s="73"/>
      <c r="B402" s="70"/>
      <c r="C402" s="71"/>
      <c r="D402" s="64" t="s">
        <v>855</v>
      </c>
      <c r="E402" s="13" t="s">
        <v>617</v>
      </c>
      <c r="F402" s="9">
        <v>3950</v>
      </c>
      <c r="G402" s="9">
        <v>522656100</v>
      </c>
      <c r="H402" s="9">
        <v>5925</v>
      </c>
    </row>
    <row r="403" spans="1:8" x14ac:dyDescent="0.45">
      <c r="A403" s="73"/>
      <c r="B403" s="70"/>
      <c r="C403" s="71"/>
      <c r="D403" s="64" t="s">
        <v>856</v>
      </c>
      <c r="E403" s="13" t="s">
        <v>618</v>
      </c>
      <c r="F403" s="9">
        <v>526</v>
      </c>
      <c r="G403" s="9">
        <v>37829732</v>
      </c>
      <c r="H403" s="9">
        <v>442</v>
      </c>
    </row>
    <row r="404" spans="1:8" x14ac:dyDescent="0.45">
      <c r="A404" s="73"/>
      <c r="B404" s="70"/>
      <c r="C404" s="71"/>
      <c r="D404" s="64" t="s">
        <v>857</v>
      </c>
      <c r="E404" s="13" t="s">
        <v>617</v>
      </c>
      <c r="F404" s="9">
        <v>1650</v>
      </c>
      <c r="G404" s="9">
        <v>347322750</v>
      </c>
      <c r="H404" s="9">
        <v>4125</v>
      </c>
    </row>
    <row r="405" spans="1:8" x14ac:dyDescent="0.45">
      <c r="A405" s="73"/>
      <c r="B405" s="70"/>
      <c r="C405" s="72"/>
      <c r="D405" s="64" t="s">
        <v>858</v>
      </c>
      <c r="E405" s="13" t="s">
        <v>454</v>
      </c>
      <c r="F405" s="9">
        <v>111532</v>
      </c>
      <c r="G405" s="9">
        <v>73946805262</v>
      </c>
      <c r="H405" s="9">
        <v>1197747.5933447981</v>
      </c>
    </row>
    <row r="406" spans="1:8" x14ac:dyDescent="0.45">
      <c r="A406" s="73"/>
      <c r="B406" s="70"/>
      <c r="C406" s="74">
        <v>6108</v>
      </c>
      <c r="D406" s="64" t="s">
        <v>859</v>
      </c>
      <c r="E406" s="13" t="s">
        <v>455</v>
      </c>
      <c r="F406" s="9">
        <v>4006</v>
      </c>
      <c r="G406" s="9">
        <v>1893856800</v>
      </c>
      <c r="H406" s="9">
        <v>44712</v>
      </c>
    </row>
    <row r="407" spans="1:8" x14ac:dyDescent="0.45">
      <c r="A407" s="73"/>
      <c r="B407" s="70"/>
      <c r="C407" s="71"/>
      <c r="D407" s="64" t="s">
        <v>860</v>
      </c>
      <c r="E407" s="13" t="s">
        <v>617</v>
      </c>
      <c r="F407" s="9">
        <v>1940</v>
      </c>
      <c r="G407" s="9">
        <v>434059680</v>
      </c>
      <c r="H407" s="9">
        <v>5820</v>
      </c>
    </row>
    <row r="408" spans="1:8" x14ac:dyDescent="0.45">
      <c r="A408" s="73"/>
      <c r="B408" s="70"/>
      <c r="C408" s="71"/>
      <c r="D408" s="64" t="s">
        <v>861</v>
      </c>
      <c r="E408" s="13" t="s">
        <v>456</v>
      </c>
      <c r="F408" s="9">
        <v>2316</v>
      </c>
      <c r="G408" s="9">
        <v>612581610</v>
      </c>
      <c r="H408" s="9">
        <v>12406.63620498899</v>
      </c>
    </row>
    <row r="409" spans="1:8" x14ac:dyDescent="0.45">
      <c r="A409" s="73"/>
      <c r="B409" s="70"/>
      <c r="C409" s="71"/>
      <c r="D409" s="64" t="s">
        <v>862</v>
      </c>
      <c r="E409" s="13" t="s">
        <v>618</v>
      </c>
      <c r="F409" s="9">
        <v>35</v>
      </c>
      <c r="G409" s="9">
        <v>2993900</v>
      </c>
      <c r="H409" s="9">
        <v>70</v>
      </c>
    </row>
    <row r="410" spans="1:8" x14ac:dyDescent="0.45">
      <c r="A410" s="73"/>
      <c r="B410" s="70"/>
      <c r="C410" s="71"/>
      <c r="D410" s="64" t="s">
        <v>863</v>
      </c>
      <c r="E410" s="13" t="s">
        <v>619</v>
      </c>
      <c r="F410" s="9">
        <v>776</v>
      </c>
      <c r="G410" s="9">
        <v>313622240</v>
      </c>
      <c r="H410" s="9">
        <v>7453</v>
      </c>
    </row>
    <row r="411" spans="1:8" x14ac:dyDescent="0.45">
      <c r="A411" s="73"/>
      <c r="B411" s="70"/>
      <c r="C411" s="72"/>
      <c r="D411" s="64" t="s">
        <v>864</v>
      </c>
      <c r="E411" s="13" t="s">
        <v>457</v>
      </c>
      <c r="F411" s="9">
        <v>3010</v>
      </c>
      <c r="G411" s="9">
        <v>725996325</v>
      </c>
      <c r="H411" s="9">
        <v>8716.2259186221509</v>
      </c>
    </row>
    <row r="412" spans="1:8" x14ac:dyDescent="0.45">
      <c r="A412" s="73"/>
      <c r="B412" s="70"/>
      <c r="C412" s="74">
        <v>6109</v>
      </c>
      <c r="D412" s="64" t="s">
        <v>865</v>
      </c>
      <c r="E412" s="13" t="s">
        <v>620</v>
      </c>
      <c r="F412" s="9">
        <v>300</v>
      </c>
      <c r="G412" s="9">
        <v>28350000</v>
      </c>
      <c r="H412" s="9">
        <v>675</v>
      </c>
    </row>
    <row r="413" spans="1:8" x14ac:dyDescent="0.45">
      <c r="A413" s="73"/>
      <c r="B413" s="70"/>
      <c r="C413" s="72"/>
      <c r="D413" s="64" t="s">
        <v>866</v>
      </c>
      <c r="E413" s="13" t="s">
        <v>458</v>
      </c>
      <c r="F413" s="9">
        <v>21337</v>
      </c>
      <c r="G413" s="9">
        <v>13872532720</v>
      </c>
      <c r="H413" s="9">
        <v>291778.26691227633</v>
      </c>
    </row>
    <row r="414" spans="1:8" x14ac:dyDescent="0.45">
      <c r="A414" s="73"/>
      <c r="B414" s="70"/>
      <c r="C414" s="74">
        <v>6110</v>
      </c>
      <c r="D414" s="64" t="s">
        <v>867</v>
      </c>
      <c r="E414" s="13" t="s">
        <v>621</v>
      </c>
      <c r="F414" s="9">
        <v>12700</v>
      </c>
      <c r="G414" s="9">
        <v>5334000000</v>
      </c>
      <c r="H414" s="9">
        <v>127000</v>
      </c>
    </row>
    <row r="415" spans="1:8" x14ac:dyDescent="0.45">
      <c r="A415" s="73"/>
      <c r="B415" s="70"/>
      <c r="C415" s="72"/>
      <c r="D415" s="64" t="s">
        <v>868</v>
      </c>
      <c r="E415" s="13" t="s">
        <v>459</v>
      </c>
      <c r="F415" s="9">
        <v>30334</v>
      </c>
      <c r="G415" s="9">
        <v>17844143244</v>
      </c>
      <c r="H415" s="9">
        <v>287719</v>
      </c>
    </row>
    <row r="416" spans="1:8" x14ac:dyDescent="0.45">
      <c r="A416" s="73"/>
      <c r="B416" s="70"/>
      <c r="C416" s="74">
        <v>6111</v>
      </c>
      <c r="D416" s="64" t="s">
        <v>869</v>
      </c>
      <c r="E416" s="13" t="s">
        <v>460</v>
      </c>
      <c r="F416" s="9">
        <v>167</v>
      </c>
      <c r="G416" s="9">
        <v>35070000</v>
      </c>
      <c r="H416" s="9">
        <v>835</v>
      </c>
    </row>
    <row r="417" spans="1:8" x14ac:dyDescent="0.45">
      <c r="A417" s="73"/>
      <c r="B417" s="70"/>
      <c r="C417" s="72"/>
      <c r="D417" s="64" t="s">
        <v>870</v>
      </c>
      <c r="E417" s="13" t="s">
        <v>461</v>
      </c>
      <c r="F417" s="9">
        <v>241603</v>
      </c>
      <c r="G417" s="9">
        <v>139791683103</v>
      </c>
      <c r="H417" s="9">
        <v>2224942.6667753598</v>
      </c>
    </row>
    <row r="418" spans="1:8" x14ac:dyDescent="0.45">
      <c r="A418" s="73"/>
      <c r="B418" s="70"/>
      <c r="C418" s="74">
        <v>6112</v>
      </c>
      <c r="D418" s="66" t="s">
        <v>920</v>
      </c>
      <c r="E418" s="13" t="s">
        <v>925</v>
      </c>
      <c r="F418" s="9">
        <v>1126</v>
      </c>
      <c r="G418" s="9">
        <v>1055230900</v>
      </c>
      <c r="H418" s="9">
        <v>11260</v>
      </c>
    </row>
    <row r="419" spans="1:8" x14ac:dyDescent="0.45">
      <c r="A419" s="73"/>
      <c r="B419" s="70"/>
      <c r="C419" s="71"/>
      <c r="D419" s="64" t="s">
        <v>921</v>
      </c>
      <c r="E419" s="13" t="s">
        <v>501</v>
      </c>
      <c r="F419" s="9">
        <v>189800</v>
      </c>
      <c r="G419" s="9">
        <v>26355592413</v>
      </c>
      <c r="H419" s="9">
        <v>555832.71900567692</v>
      </c>
    </row>
    <row r="420" spans="1:8" x14ac:dyDescent="0.45">
      <c r="A420" s="73"/>
      <c r="B420" s="70"/>
      <c r="C420" s="71"/>
      <c r="D420" s="66" t="s">
        <v>922</v>
      </c>
      <c r="E420" s="13" t="s">
        <v>926</v>
      </c>
      <c r="F420" s="9">
        <v>300</v>
      </c>
      <c r="G420" s="9">
        <v>667745640</v>
      </c>
      <c r="H420" s="9">
        <v>8010</v>
      </c>
    </row>
    <row r="421" spans="1:8" x14ac:dyDescent="0.45">
      <c r="A421" s="73"/>
      <c r="B421" s="70"/>
      <c r="C421" s="71"/>
      <c r="D421" s="64" t="s">
        <v>923</v>
      </c>
      <c r="E421" s="13" t="s">
        <v>927</v>
      </c>
      <c r="F421" s="9">
        <v>538</v>
      </c>
      <c r="G421" s="9">
        <v>134575024</v>
      </c>
      <c r="H421" s="9">
        <v>2315.5203943531787</v>
      </c>
    </row>
    <row r="422" spans="1:8" x14ac:dyDescent="0.45">
      <c r="A422" s="73"/>
      <c r="B422" s="70"/>
      <c r="C422" s="71"/>
      <c r="D422" s="64" t="s">
        <v>924</v>
      </c>
      <c r="E422" s="13" t="s">
        <v>502</v>
      </c>
      <c r="F422" s="9">
        <v>11456</v>
      </c>
      <c r="G422" s="9">
        <v>2857822560</v>
      </c>
      <c r="H422" s="9">
        <v>33099.337320157458</v>
      </c>
    </row>
    <row r="423" spans="1:8" ht="19.5" x14ac:dyDescent="0.45">
      <c r="A423" s="73"/>
      <c r="B423" s="84"/>
      <c r="C423" s="23"/>
      <c r="D423" s="15"/>
      <c r="E423" s="16"/>
      <c r="F423" s="17">
        <f>SUM(F384:F422)</f>
        <v>2011440.5</v>
      </c>
      <c r="G423" s="17">
        <f>SUM(G384:G422)</f>
        <v>1077882258219</v>
      </c>
      <c r="H423" s="17">
        <f>SUM(H384:H422)</f>
        <v>20021757.577540282</v>
      </c>
    </row>
    <row r="424" spans="1:8" x14ac:dyDescent="0.45">
      <c r="A424" s="73"/>
      <c r="B424" s="70" t="s">
        <v>463</v>
      </c>
      <c r="C424" s="74">
        <v>6201</v>
      </c>
      <c r="D424" s="64" t="s">
        <v>874</v>
      </c>
      <c r="E424" s="13" t="s">
        <v>622</v>
      </c>
      <c r="F424" s="9">
        <v>467</v>
      </c>
      <c r="G424" s="9">
        <v>582120000</v>
      </c>
      <c r="H424" s="9">
        <v>13860</v>
      </c>
    </row>
    <row r="425" spans="1:8" x14ac:dyDescent="0.45">
      <c r="A425" s="73"/>
      <c r="B425" s="70"/>
      <c r="C425" s="71"/>
      <c r="D425" s="66" t="s">
        <v>874</v>
      </c>
      <c r="E425" s="13" t="s">
        <v>695</v>
      </c>
      <c r="F425" s="9">
        <v>1200</v>
      </c>
      <c r="G425" s="9">
        <v>2811450000</v>
      </c>
      <c r="H425" s="9">
        <v>30000</v>
      </c>
    </row>
    <row r="426" spans="1:8" x14ac:dyDescent="0.45">
      <c r="A426" s="73"/>
      <c r="B426" s="70"/>
      <c r="C426" s="72"/>
      <c r="D426" s="64" t="s">
        <v>875</v>
      </c>
      <c r="E426" s="13" t="s">
        <v>464</v>
      </c>
      <c r="F426" s="9">
        <v>18145</v>
      </c>
      <c r="G426" s="9">
        <v>19472977200</v>
      </c>
      <c r="H426" s="9">
        <v>397686.36352868774</v>
      </c>
    </row>
    <row r="427" spans="1:8" x14ac:dyDescent="0.45">
      <c r="A427" s="73"/>
      <c r="B427" s="70"/>
      <c r="C427" s="74">
        <v>6202</v>
      </c>
      <c r="D427" s="64" t="s">
        <v>876</v>
      </c>
      <c r="E427" s="13" t="s">
        <v>465</v>
      </c>
      <c r="F427" s="9">
        <v>460</v>
      </c>
      <c r="G427" s="9">
        <v>57960000</v>
      </c>
      <c r="H427" s="9">
        <v>1380</v>
      </c>
    </row>
    <row r="428" spans="1:8" x14ac:dyDescent="0.45">
      <c r="A428" s="73"/>
      <c r="B428" s="70"/>
      <c r="C428" s="71"/>
      <c r="D428" s="64" t="s">
        <v>877</v>
      </c>
      <c r="E428" s="13" t="s">
        <v>466</v>
      </c>
      <c r="F428" s="9">
        <v>514</v>
      </c>
      <c r="G428" s="9">
        <v>139312200</v>
      </c>
      <c r="H428" s="9">
        <v>3270</v>
      </c>
    </row>
    <row r="429" spans="1:8" x14ac:dyDescent="0.45">
      <c r="A429" s="73"/>
      <c r="B429" s="70"/>
      <c r="C429" s="71"/>
      <c r="D429" s="64" t="s">
        <v>878</v>
      </c>
      <c r="E429" s="13" t="s">
        <v>623</v>
      </c>
      <c r="F429" s="9">
        <v>254</v>
      </c>
      <c r="G429" s="9">
        <v>134136000</v>
      </c>
      <c r="H429" s="9">
        <v>1557.60186722714</v>
      </c>
    </row>
    <row r="430" spans="1:8" x14ac:dyDescent="0.45">
      <c r="A430" s="73"/>
      <c r="B430" s="70"/>
      <c r="C430" s="71"/>
      <c r="D430" s="64" t="s">
        <v>879</v>
      </c>
      <c r="E430" s="13" t="s">
        <v>467</v>
      </c>
      <c r="F430" s="9">
        <v>26654</v>
      </c>
      <c r="G430" s="9">
        <v>17959864991</v>
      </c>
      <c r="H430" s="9">
        <v>273602.04682171252</v>
      </c>
    </row>
    <row r="431" spans="1:8" x14ac:dyDescent="0.45">
      <c r="A431" s="73"/>
      <c r="B431" s="70"/>
      <c r="C431" s="74">
        <v>6203</v>
      </c>
      <c r="D431" s="64" t="s">
        <v>880</v>
      </c>
      <c r="E431" s="13" t="s">
        <v>468</v>
      </c>
      <c r="F431" s="9">
        <v>444</v>
      </c>
      <c r="G431" s="9">
        <v>304858000</v>
      </c>
      <c r="H431" s="9">
        <v>3557</v>
      </c>
    </row>
    <row r="432" spans="1:8" x14ac:dyDescent="0.45">
      <c r="A432" s="73"/>
      <c r="B432" s="70"/>
      <c r="C432" s="71"/>
      <c r="D432" s="64" t="s">
        <v>881</v>
      </c>
      <c r="E432" s="13" t="s">
        <v>624</v>
      </c>
      <c r="F432" s="9">
        <v>4820</v>
      </c>
      <c r="G432" s="9">
        <v>475500100</v>
      </c>
      <c r="H432" s="9">
        <v>11058.410070021018</v>
      </c>
    </row>
    <row r="433" spans="1:8" x14ac:dyDescent="0.45">
      <c r="A433" s="73"/>
      <c r="B433" s="70"/>
      <c r="C433" s="71"/>
      <c r="D433" s="64" t="s">
        <v>882</v>
      </c>
      <c r="E433" s="13" t="s">
        <v>469</v>
      </c>
      <c r="F433" s="9">
        <v>37587</v>
      </c>
      <c r="G433" s="9">
        <v>9413109016</v>
      </c>
      <c r="H433" s="9">
        <v>186330</v>
      </c>
    </row>
    <row r="434" spans="1:8" x14ac:dyDescent="0.45">
      <c r="A434" s="73"/>
      <c r="B434" s="70"/>
      <c r="C434" s="71"/>
      <c r="D434" s="64" t="s">
        <v>883</v>
      </c>
      <c r="E434" s="13" t="s">
        <v>470</v>
      </c>
      <c r="F434" s="9">
        <v>1685</v>
      </c>
      <c r="G434" s="9">
        <v>745575000</v>
      </c>
      <c r="H434" s="9">
        <v>17607</v>
      </c>
    </row>
    <row r="435" spans="1:8" x14ac:dyDescent="0.45">
      <c r="A435" s="73"/>
      <c r="B435" s="70"/>
      <c r="C435" s="71"/>
      <c r="D435" s="64" t="s">
        <v>884</v>
      </c>
      <c r="E435" s="13" t="s">
        <v>471</v>
      </c>
      <c r="F435" s="9">
        <v>18792</v>
      </c>
      <c r="G435" s="9">
        <v>12219556324</v>
      </c>
      <c r="H435" s="9">
        <v>230080.95791178584</v>
      </c>
    </row>
    <row r="436" spans="1:8" x14ac:dyDescent="0.45">
      <c r="A436" s="73"/>
      <c r="B436" s="70"/>
      <c r="C436" s="71"/>
      <c r="D436" s="64" t="s">
        <v>885</v>
      </c>
      <c r="E436" s="13" t="s">
        <v>472</v>
      </c>
      <c r="F436" s="9">
        <v>64160</v>
      </c>
      <c r="G436" s="9">
        <v>67035762808</v>
      </c>
      <c r="H436" s="9">
        <v>1133515.3841477369</v>
      </c>
    </row>
    <row r="437" spans="1:8" x14ac:dyDescent="0.45">
      <c r="A437" s="73"/>
      <c r="B437" s="70"/>
      <c r="C437" s="71"/>
      <c r="D437" s="64" t="s">
        <v>886</v>
      </c>
      <c r="E437" s="13" t="s">
        <v>473</v>
      </c>
      <c r="F437" s="9">
        <v>7153.04</v>
      </c>
      <c r="G437" s="9">
        <v>5685850673</v>
      </c>
      <c r="H437" s="9">
        <v>134591</v>
      </c>
    </row>
    <row r="438" spans="1:8" x14ac:dyDescent="0.45">
      <c r="A438" s="73"/>
      <c r="B438" s="70"/>
      <c r="C438" s="71"/>
      <c r="D438" s="64" t="s">
        <v>887</v>
      </c>
      <c r="E438" s="13" t="s">
        <v>474</v>
      </c>
      <c r="F438" s="9">
        <v>49336</v>
      </c>
      <c r="G438" s="9">
        <v>28270886437</v>
      </c>
      <c r="H438" s="9">
        <v>519722.03301958577</v>
      </c>
    </row>
    <row r="439" spans="1:8" x14ac:dyDescent="0.45">
      <c r="A439" s="73"/>
      <c r="B439" s="70"/>
      <c r="C439" s="74">
        <v>6204</v>
      </c>
      <c r="D439" s="64" t="s">
        <v>888</v>
      </c>
      <c r="E439" s="13" t="s">
        <v>475</v>
      </c>
      <c r="F439" s="9">
        <v>450</v>
      </c>
      <c r="G439" s="9">
        <v>153355200</v>
      </c>
      <c r="H439" s="9">
        <v>3300</v>
      </c>
    </row>
    <row r="440" spans="1:8" x14ac:dyDescent="0.45">
      <c r="A440" s="73"/>
      <c r="B440" s="70"/>
      <c r="C440" s="71"/>
      <c r="D440" s="64" t="s">
        <v>889</v>
      </c>
      <c r="E440" s="13" t="s">
        <v>625</v>
      </c>
      <c r="F440" s="9">
        <v>14080</v>
      </c>
      <c r="G440" s="9">
        <v>12703337231</v>
      </c>
      <c r="H440" s="9">
        <v>151675.86423350286</v>
      </c>
    </row>
    <row r="441" spans="1:8" x14ac:dyDescent="0.45">
      <c r="A441" s="73"/>
      <c r="B441" s="70"/>
      <c r="C441" s="71"/>
      <c r="D441" s="64" t="s">
        <v>890</v>
      </c>
      <c r="E441" s="13" t="s">
        <v>626</v>
      </c>
      <c r="F441" s="9">
        <v>32343</v>
      </c>
      <c r="G441" s="9">
        <v>22373109255</v>
      </c>
      <c r="H441" s="9">
        <v>403338.68233093433</v>
      </c>
    </row>
    <row r="442" spans="1:8" x14ac:dyDescent="0.45">
      <c r="A442" s="73"/>
      <c r="B442" s="70"/>
      <c r="C442" s="71"/>
      <c r="D442" s="64" t="s">
        <v>891</v>
      </c>
      <c r="E442" s="13" t="s">
        <v>476</v>
      </c>
      <c r="F442" s="9">
        <v>2825</v>
      </c>
      <c r="G442" s="9">
        <v>1029764970</v>
      </c>
      <c r="H442" s="9">
        <v>24488.201092233008</v>
      </c>
    </row>
    <row r="443" spans="1:8" x14ac:dyDescent="0.45">
      <c r="A443" s="73"/>
      <c r="B443" s="70"/>
      <c r="C443" s="71"/>
      <c r="D443" s="64" t="s">
        <v>892</v>
      </c>
      <c r="E443" s="13" t="s">
        <v>477</v>
      </c>
      <c r="F443" s="9">
        <v>1330</v>
      </c>
      <c r="G443" s="9">
        <v>111963000</v>
      </c>
      <c r="H443" s="9">
        <v>2650</v>
      </c>
    </row>
    <row r="444" spans="1:8" x14ac:dyDescent="0.45">
      <c r="A444" s="73"/>
      <c r="B444" s="70"/>
      <c r="C444" s="71"/>
      <c r="D444" s="64" t="s">
        <v>893</v>
      </c>
      <c r="E444" s="13" t="s">
        <v>478</v>
      </c>
      <c r="F444" s="9">
        <v>7118</v>
      </c>
      <c r="G444" s="9">
        <v>4123986184</v>
      </c>
      <c r="H444" s="9">
        <v>54028.443260753025</v>
      </c>
    </row>
    <row r="445" spans="1:8" x14ac:dyDescent="0.45">
      <c r="A445" s="73"/>
      <c r="B445" s="70"/>
      <c r="C445" s="71"/>
      <c r="D445" s="64" t="s">
        <v>894</v>
      </c>
      <c r="E445" s="13" t="s">
        <v>479</v>
      </c>
      <c r="F445" s="9">
        <v>200</v>
      </c>
      <c r="G445" s="9">
        <v>31332000</v>
      </c>
      <c r="H445" s="9">
        <v>746</v>
      </c>
    </row>
    <row r="446" spans="1:8" x14ac:dyDescent="0.45">
      <c r="A446" s="73"/>
      <c r="B446" s="70"/>
      <c r="C446" s="71"/>
      <c r="D446" s="64" t="s">
        <v>895</v>
      </c>
      <c r="E446" s="13" t="s">
        <v>480</v>
      </c>
      <c r="F446" s="9">
        <v>159407</v>
      </c>
      <c r="G446" s="9">
        <v>132846396696</v>
      </c>
      <c r="H446" s="9">
        <v>1840813.13773527</v>
      </c>
    </row>
    <row r="447" spans="1:8" x14ac:dyDescent="0.45">
      <c r="A447" s="73"/>
      <c r="B447" s="70"/>
      <c r="C447" s="74">
        <v>6205</v>
      </c>
      <c r="D447" s="64" t="s">
        <v>896</v>
      </c>
      <c r="E447" s="13" t="s">
        <v>481</v>
      </c>
      <c r="F447" s="9">
        <v>203</v>
      </c>
      <c r="G447" s="9">
        <v>105966000</v>
      </c>
      <c r="H447" s="9">
        <v>2436</v>
      </c>
    </row>
    <row r="448" spans="1:8" x14ac:dyDescent="0.45">
      <c r="A448" s="73"/>
      <c r="B448" s="70"/>
      <c r="C448" s="71"/>
      <c r="D448" s="64" t="s">
        <v>897</v>
      </c>
      <c r="E448" s="13" t="s">
        <v>627</v>
      </c>
      <c r="F448" s="9">
        <v>3546</v>
      </c>
      <c r="G448" s="9">
        <v>1851125030</v>
      </c>
      <c r="H448" s="9">
        <v>43629</v>
      </c>
    </row>
    <row r="449" spans="1:8" x14ac:dyDescent="0.45">
      <c r="A449" s="73"/>
      <c r="B449" s="70"/>
      <c r="C449" s="72"/>
      <c r="D449" s="64" t="s">
        <v>898</v>
      </c>
      <c r="E449" s="13" t="s">
        <v>482</v>
      </c>
      <c r="F449" s="9">
        <v>241349</v>
      </c>
      <c r="G449" s="9">
        <v>227386291462</v>
      </c>
      <c r="H449" s="9">
        <v>2930053.6361734834</v>
      </c>
    </row>
    <row r="450" spans="1:8" x14ac:dyDescent="0.45">
      <c r="A450" s="73"/>
      <c r="B450" s="70"/>
      <c r="C450" s="74">
        <v>6206</v>
      </c>
      <c r="D450" s="64" t="s">
        <v>899</v>
      </c>
      <c r="E450" s="13" t="s">
        <v>483</v>
      </c>
      <c r="F450" s="9">
        <v>510</v>
      </c>
      <c r="G450" s="9">
        <v>124670760</v>
      </c>
      <c r="H450" s="9">
        <v>2560</v>
      </c>
    </row>
    <row r="451" spans="1:8" x14ac:dyDescent="0.45">
      <c r="A451" s="73"/>
      <c r="B451" s="70"/>
      <c r="C451" s="71"/>
      <c r="D451" s="64" t="s">
        <v>900</v>
      </c>
      <c r="E451" s="13" t="s">
        <v>484</v>
      </c>
      <c r="F451" s="9">
        <v>44280</v>
      </c>
      <c r="G451" s="9">
        <v>31321971624</v>
      </c>
      <c r="H451" s="9">
        <v>539697.55762159755</v>
      </c>
    </row>
    <row r="452" spans="1:8" x14ac:dyDescent="0.45">
      <c r="A452" s="73"/>
      <c r="B452" s="70"/>
      <c r="C452" s="72"/>
      <c r="D452" s="64" t="s">
        <v>901</v>
      </c>
      <c r="E452" s="13" t="s">
        <v>485</v>
      </c>
      <c r="F452" s="9">
        <v>32280</v>
      </c>
      <c r="G452" s="9">
        <v>13668354814</v>
      </c>
      <c r="H452" s="9">
        <v>228641.0578399279</v>
      </c>
    </row>
    <row r="453" spans="1:8" x14ac:dyDescent="0.45">
      <c r="A453" s="73"/>
      <c r="B453" s="70"/>
      <c r="C453" s="74">
        <v>6207</v>
      </c>
      <c r="D453" s="64" t="s">
        <v>902</v>
      </c>
      <c r="E453" s="13" t="s">
        <v>486</v>
      </c>
      <c r="F453" s="9">
        <v>16404</v>
      </c>
      <c r="G453" s="9">
        <v>6029269988</v>
      </c>
      <c r="H453" s="9">
        <v>87121.437281182909</v>
      </c>
    </row>
    <row r="454" spans="1:8" x14ac:dyDescent="0.45">
      <c r="A454" s="73"/>
      <c r="B454" s="70"/>
      <c r="C454" s="71"/>
      <c r="D454" s="64" t="s">
        <v>903</v>
      </c>
      <c r="E454" s="13" t="s">
        <v>487</v>
      </c>
      <c r="F454" s="9">
        <v>131880</v>
      </c>
      <c r="G454" s="9">
        <v>37451442015</v>
      </c>
      <c r="H454" s="9">
        <v>550164.43332369043</v>
      </c>
    </row>
    <row r="455" spans="1:8" x14ac:dyDescent="0.45">
      <c r="A455" s="73"/>
      <c r="B455" s="70"/>
      <c r="C455" s="74">
        <v>6208</v>
      </c>
      <c r="D455" s="64" t="s">
        <v>904</v>
      </c>
      <c r="E455" s="13" t="s">
        <v>628</v>
      </c>
      <c r="F455" s="9">
        <v>750</v>
      </c>
      <c r="G455" s="9">
        <v>504960000</v>
      </c>
      <c r="H455" s="9">
        <v>12000</v>
      </c>
    </row>
    <row r="456" spans="1:8" x14ac:dyDescent="0.45">
      <c r="A456" s="73"/>
      <c r="B456" s="70"/>
      <c r="C456" s="71"/>
      <c r="D456" s="64" t="s">
        <v>905</v>
      </c>
      <c r="E456" s="13" t="s">
        <v>488</v>
      </c>
      <c r="F456" s="9">
        <v>1786</v>
      </c>
      <c r="G456" s="9">
        <v>845156135</v>
      </c>
      <c r="H456" s="9">
        <v>19075</v>
      </c>
    </row>
    <row r="457" spans="1:8" x14ac:dyDescent="0.45">
      <c r="A457" s="73"/>
      <c r="B457" s="70"/>
      <c r="C457" s="71"/>
      <c r="D457" s="64" t="s">
        <v>906</v>
      </c>
      <c r="E457" s="13" t="s">
        <v>489</v>
      </c>
      <c r="F457" s="9">
        <v>4582</v>
      </c>
      <c r="G457" s="9">
        <v>806093250</v>
      </c>
      <c r="H457" s="9">
        <v>16459.798866241599</v>
      </c>
    </row>
    <row r="458" spans="1:8" x14ac:dyDescent="0.45">
      <c r="A458" s="73"/>
      <c r="B458" s="70"/>
      <c r="C458" s="71"/>
      <c r="D458" s="64" t="s">
        <v>907</v>
      </c>
      <c r="E458" s="13" t="s">
        <v>629</v>
      </c>
      <c r="F458" s="9">
        <v>1200</v>
      </c>
      <c r="G458" s="9">
        <v>301806000</v>
      </c>
      <c r="H458" s="9">
        <v>3442.4053015181403</v>
      </c>
    </row>
    <row r="459" spans="1:8" x14ac:dyDescent="0.45">
      <c r="A459" s="73"/>
      <c r="B459" s="70"/>
      <c r="C459" s="72"/>
      <c r="D459" s="64" t="s">
        <v>908</v>
      </c>
      <c r="E459" s="13" t="s">
        <v>490</v>
      </c>
      <c r="F459" s="9">
        <v>5040</v>
      </c>
      <c r="G459" s="9">
        <v>1788899454</v>
      </c>
      <c r="H459" s="9">
        <v>36020</v>
      </c>
    </row>
    <row r="460" spans="1:8" x14ac:dyDescent="0.45">
      <c r="A460" s="73"/>
      <c r="B460" s="70"/>
      <c r="C460" s="74">
        <v>6209</v>
      </c>
      <c r="D460" s="64" t="s">
        <v>909</v>
      </c>
      <c r="E460" s="13" t="s">
        <v>630</v>
      </c>
      <c r="F460" s="9">
        <v>850</v>
      </c>
      <c r="G460" s="9">
        <v>428400000</v>
      </c>
      <c r="H460" s="9">
        <v>10200</v>
      </c>
    </row>
    <row r="461" spans="1:8" x14ac:dyDescent="0.45">
      <c r="A461" s="73"/>
      <c r="B461" s="70"/>
      <c r="C461" s="72"/>
      <c r="D461" s="64" t="s">
        <v>910</v>
      </c>
      <c r="E461" s="13" t="s">
        <v>491</v>
      </c>
      <c r="F461" s="9">
        <v>271967</v>
      </c>
      <c r="G461" s="9">
        <v>148208163568</v>
      </c>
      <c r="H461" s="9">
        <v>3122214.7716889777</v>
      </c>
    </row>
    <row r="462" spans="1:8" x14ac:dyDescent="0.45">
      <c r="A462" s="73"/>
      <c r="B462" s="70"/>
      <c r="C462" s="74">
        <v>6210</v>
      </c>
      <c r="D462" s="64" t="s">
        <v>911</v>
      </c>
      <c r="E462" s="13" t="s">
        <v>492</v>
      </c>
      <c r="F462" s="9">
        <v>510</v>
      </c>
      <c r="G462" s="9">
        <v>132626069</v>
      </c>
      <c r="H462" s="9">
        <v>2293</v>
      </c>
    </row>
    <row r="463" spans="1:8" x14ac:dyDescent="0.45">
      <c r="A463" s="73"/>
      <c r="B463" s="70"/>
      <c r="C463" s="71"/>
      <c r="D463" s="64" t="s">
        <v>912</v>
      </c>
      <c r="E463" s="13" t="s">
        <v>493</v>
      </c>
      <c r="F463" s="9">
        <v>70</v>
      </c>
      <c r="G463" s="9">
        <v>35280000</v>
      </c>
      <c r="H463" s="9">
        <v>840</v>
      </c>
    </row>
    <row r="464" spans="1:8" x14ac:dyDescent="0.45">
      <c r="A464" s="73"/>
      <c r="B464" s="70"/>
      <c r="C464" s="71"/>
      <c r="D464" s="64" t="s">
        <v>913</v>
      </c>
      <c r="E464" s="13" t="s">
        <v>631</v>
      </c>
      <c r="F464" s="9">
        <v>3900</v>
      </c>
      <c r="G464" s="9">
        <v>712362130</v>
      </c>
      <c r="H464" s="9">
        <v>16157</v>
      </c>
    </row>
    <row r="465" spans="1:8" x14ac:dyDescent="0.45">
      <c r="A465" s="73"/>
      <c r="B465" s="70"/>
      <c r="C465" s="71"/>
      <c r="D465" s="64" t="s">
        <v>914</v>
      </c>
      <c r="E465" s="13" t="s">
        <v>494</v>
      </c>
      <c r="F465" s="9">
        <v>46889</v>
      </c>
      <c r="G465" s="9">
        <v>32345070506</v>
      </c>
      <c r="H465" s="9">
        <v>386068.92789047689</v>
      </c>
    </row>
    <row r="466" spans="1:8" x14ac:dyDescent="0.45">
      <c r="A466" s="73"/>
      <c r="B466" s="70"/>
      <c r="C466" s="72"/>
      <c r="D466" s="64" t="s">
        <v>915</v>
      </c>
      <c r="E466" s="13" t="s">
        <v>495</v>
      </c>
      <c r="F466" s="9">
        <v>12874.5</v>
      </c>
      <c r="G466" s="9">
        <v>8060602661</v>
      </c>
      <c r="H466" s="9">
        <v>114884.97765937194</v>
      </c>
    </row>
    <row r="467" spans="1:8" ht="19.5" x14ac:dyDescent="0.45">
      <c r="A467" s="73"/>
      <c r="B467" s="53"/>
      <c r="C467" s="23"/>
      <c r="D467" s="15"/>
      <c r="E467" s="16"/>
      <c r="F467" s="17">
        <f>SUM(F424:F466)</f>
        <v>1270294.54</v>
      </c>
      <c r="G467" s="17">
        <f t="shared" ref="G467:H467" si="27">SUM(G424:G466)</f>
        <v>850790674751</v>
      </c>
      <c r="H467" s="17">
        <f t="shared" si="27"/>
        <v>13562817.129665921</v>
      </c>
    </row>
    <row r="468" spans="1:8" x14ac:dyDescent="0.45">
      <c r="A468" s="73"/>
      <c r="B468" s="70" t="s">
        <v>500</v>
      </c>
      <c r="C468" s="74">
        <v>6211</v>
      </c>
      <c r="D468" s="64" t="s">
        <v>916</v>
      </c>
      <c r="E468" s="13" t="s">
        <v>496</v>
      </c>
      <c r="F468" s="9">
        <v>786</v>
      </c>
      <c r="G468" s="9">
        <v>339495666</v>
      </c>
      <c r="H468" s="9">
        <v>8048.0099986396408</v>
      </c>
    </row>
    <row r="469" spans="1:8" x14ac:dyDescent="0.45">
      <c r="A469" s="73"/>
      <c r="B469" s="70"/>
      <c r="C469" s="71"/>
      <c r="D469" s="64" t="s">
        <v>917</v>
      </c>
      <c r="E469" s="13" t="s">
        <v>497</v>
      </c>
      <c r="F469" s="9">
        <v>222</v>
      </c>
      <c r="G469" s="9">
        <v>149184000</v>
      </c>
      <c r="H469" s="9">
        <v>3552</v>
      </c>
    </row>
    <row r="470" spans="1:8" x14ac:dyDescent="0.45">
      <c r="A470" s="73"/>
      <c r="B470" s="70"/>
      <c r="C470" s="71"/>
      <c r="D470" s="64" t="s">
        <v>918</v>
      </c>
      <c r="E470" s="13" t="s">
        <v>498</v>
      </c>
      <c r="F470" s="9">
        <v>70346</v>
      </c>
      <c r="G470" s="9">
        <v>43330434810</v>
      </c>
      <c r="H470" s="9">
        <v>921926.12715431198</v>
      </c>
    </row>
    <row r="471" spans="1:8" x14ac:dyDescent="0.45">
      <c r="A471" s="73"/>
      <c r="B471" s="70"/>
      <c r="C471" s="71"/>
      <c r="D471" s="64" t="s">
        <v>919</v>
      </c>
      <c r="E471" s="13" t="s">
        <v>499</v>
      </c>
      <c r="F471" s="9">
        <v>1876</v>
      </c>
      <c r="G471" s="9">
        <v>1533919935</v>
      </c>
      <c r="H471" s="9">
        <v>30147</v>
      </c>
    </row>
    <row r="472" spans="1:8" x14ac:dyDescent="0.45">
      <c r="A472" s="73"/>
      <c r="B472" s="70"/>
      <c r="C472" s="74">
        <v>6212</v>
      </c>
      <c r="D472" s="64" t="s">
        <v>871</v>
      </c>
      <c r="E472" s="13" t="s">
        <v>632</v>
      </c>
      <c r="F472" s="9">
        <v>12</v>
      </c>
      <c r="G472" s="9">
        <v>2100000</v>
      </c>
      <c r="H472" s="9">
        <v>50</v>
      </c>
    </row>
    <row r="473" spans="1:8" x14ac:dyDescent="0.45">
      <c r="A473" s="73"/>
      <c r="B473" s="70"/>
      <c r="C473" s="71"/>
      <c r="D473" s="64" t="s">
        <v>872</v>
      </c>
      <c r="E473" s="13" t="s">
        <v>633</v>
      </c>
      <c r="F473" s="9">
        <v>500</v>
      </c>
      <c r="G473" s="9">
        <v>261000000</v>
      </c>
      <c r="H473" s="9">
        <v>6000</v>
      </c>
    </row>
    <row r="474" spans="1:8" x14ac:dyDescent="0.45">
      <c r="A474" s="73"/>
      <c r="B474" s="70"/>
      <c r="C474" s="72"/>
      <c r="D474" s="64" t="s">
        <v>873</v>
      </c>
      <c r="E474" s="13" t="s">
        <v>462</v>
      </c>
      <c r="F474" s="9">
        <v>15998</v>
      </c>
      <c r="G474" s="9">
        <v>6392211870</v>
      </c>
      <c r="H474" s="9">
        <v>100943.78824581389</v>
      </c>
    </row>
    <row r="475" spans="1:8" ht="19.5" x14ac:dyDescent="0.45">
      <c r="A475" s="73"/>
      <c r="B475" s="1"/>
      <c r="C475" s="23"/>
      <c r="D475" s="15"/>
      <c r="E475" s="16"/>
      <c r="F475" s="17">
        <f>SUM(F468:F474)</f>
        <v>89740</v>
      </c>
      <c r="G475" s="17">
        <f>SUM(G468:G474)</f>
        <v>52008346281</v>
      </c>
      <c r="H475" s="17">
        <f>SUM(H468:H474)</f>
        <v>1070666.9253987656</v>
      </c>
    </row>
    <row r="476" spans="1:8" ht="19.5" x14ac:dyDescent="0.45">
      <c r="A476" s="73"/>
      <c r="B476" s="70" t="s">
        <v>503</v>
      </c>
      <c r="C476" s="5">
        <v>6114</v>
      </c>
      <c r="D476" s="11">
        <v>61149000</v>
      </c>
      <c r="E476" s="13" t="s">
        <v>504</v>
      </c>
      <c r="F476" s="9">
        <v>660748.43999999994</v>
      </c>
      <c r="G476" s="9">
        <v>405953841541</v>
      </c>
      <c r="H476" s="9">
        <v>7915398.8021025266</v>
      </c>
    </row>
    <row r="477" spans="1:8" x14ac:dyDescent="0.45">
      <c r="A477" s="73"/>
      <c r="B477" s="70"/>
      <c r="C477" s="74">
        <v>6115</v>
      </c>
      <c r="D477" s="64" t="s">
        <v>928</v>
      </c>
      <c r="E477" s="13" t="s">
        <v>505</v>
      </c>
      <c r="F477" s="9">
        <v>7255</v>
      </c>
      <c r="G477" s="9">
        <v>3336010400</v>
      </c>
      <c r="H477" s="9">
        <v>44458.206452496524</v>
      </c>
    </row>
    <row r="478" spans="1:8" x14ac:dyDescent="0.45">
      <c r="A478" s="73"/>
      <c r="B478" s="70"/>
      <c r="C478" s="71"/>
      <c r="D478" s="64" t="s">
        <v>929</v>
      </c>
      <c r="E478" s="13" t="s">
        <v>506</v>
      </c>
      <c r="F478" s="9">
        <v>7071</v>
      </c>
      <c r="G478" s="9">
        <v>4077930020</v>
      </c>
      <c r="H478" s="9">
        <v>58535.733898644488</v>
      </c>
    </row>
    <row r="479" spans="1:8" x14ac:dyDescent="0.45">
      <c r="A479" s="73"/>
      <c r="B479" s="70"/>
      <c r="C479" s="71"/>
      <c r="D479" s="64" t="s">
        <v>930</v>
      </c>
      <c r="E479" s="13" t="s">
        <v>507</v>
      </c>
      <c r="F479" s="9">
        <v>6396</v>
      </c>
      <c r="G479" s="9">
        <v>2032464000</v>
      </c>
      <c r="H479" s="9">
        <v>34765.539951461396</v>
      </c>
    </row>
    <row r="480" spans="1:8" x14ac:dyDescent="0.45">
      <c r="A480" s="73"/>
      <c r="B480" s="70"/>
      <c r="C480" s="71"/>
      <c r="D480" s="64" t="s">
        <v>931</v>
      </c>
      <c r="E480" s="13" t="s">
        <v>508</v>
      </c>
      <c r="F480" s="9">
        <v>5454</v>
      </c>
      <c r="G480" s="9">
        <v>2013270000</v>
      </c>
      <c r="H480" s="9">
        <v>47935</v>
      </c>
    </row>
    <row r="481" spans="1:8" x14ac:dyDescent="0.45">
      <c r="A481" s="73"/>
      <c r="B481" s="70"/>
      <c r="C481" s="71"/>
      <c r="D481" s="64" t="s">
        <v>932</v>
      </c>
      <c r="E481" s="13" t="s">
        <v>634</v>
      </c>
      <c r="F481" s="9">
        <v>1678</v>
      </c>
      <c r="G481" s="9">
        <v>97846800</v>
      </c>
      <c r="H481" s="9">
        <v>2280</v>
      </c>
    </row>
    <row r="482" spans="1:8" x14ac:dyDescent="0.45">
      <c r="A482" s="73"/>
      <c r="B482" s="70"/>
      <c r="C482" s="72"/>
      <c r="D482" s="64" t="s">
        <v>933</v>
      </c>
      <c r="E482" s="13" t="s">
        <v>509</v>
      </c>
      <c r="F482" s="9">
        <v>511219</v>
      </c>
      <c r="G482" s="9">
        <v>234710711706</v>
      </c>
      <c r="H482" s="9">
        <v>4115804.7077346849</v>
      </c>
    </row>
    <row r="483" spans="1:8" x14ac:dyDescent="0.45">
      <c r="A483" s="73"/>
      <c r="B483" s="70"/>
      <c r="C483" s="74">
        <v>6116</v>
      </c>
      <c r="D483" s="64" t="s">
        <v>934</v>
      </c>
      <c r="E483" s="13" t="s">
        <v>510</v>
      </c>
      <c r="F483" s="9">
        <v>2289</v>
      </c>
      <c r="G483" s="9">
        <v>607693837</v>
      </c>
      <c r="H483" s="9">
        <v>7673</v>
      </c>
    </row>
    <row r="484" spans="1:8" x14ac:dyDescent="0.45">
      <c r="A484" s="73"/>
      <c r="B484" s="70"/>
      <c r="C484" s="71"/>
      <c r="D484" s="64" t="s">
        <v>935</v>
      </c>
      <c r="E484" s="13" t="s">
        <v>511</v>
      </c>
      <c r="F484" s="9">
        <v>17888</v>
      </c>
      <c r="G484" s="9">
        <v>6929551270</v>
      </c>
      <c r="H484" s="9">
        <v>110142.00515552107</v>
      </c>
    </row>
    <row r="485" spans="1:8" x14ac:dyDescent="0.45">
      <c r="A485" s="73"/>
      <c r="B485" s="70"/>
      <c r="C485" s="74">
        <v>6117</v>
      </c>
      <c r="D485" s="64" t="s">
        <v>936</v>
      </c>
      <c r="E485" s="13" t="s">
        <v>512</v>
      </c>
      <c r="F485" s="9">
        <v>66449</v>
      </c>
      <c r="G485" s="9">
        <v>42929628590</v>
      </c>
      <c r="H485" s="9">
        <v>904858.8214450574</v>
      </c>
    </row>
    <row r="486" spans="1:8" x14ac:dyDescent="0.45">
      <c r="A486" s="73"/>
      <c r="B486" s="70"/>
      <c r="C486" s="71"/>
      <c r="D486" s="64" t="s">
        <v>937</v>
      </c>
      <c r="E486" s="13" t="s">
        <v>513</v>
      </c>
      <c r="F486" s="9">
        <v>2544</v>
      </c>
      <c r="G486" s="9">
        <v>495502655</v>
      </c>
      <c r="H486" s="9">
        <v>8711.7002334033932</v>
      </c>
    </row>
    <row r="487" spans="1:8" x14ac:dyDescent="0.45">
      <c r="A487" s="73"/>
      <c r="B487" s="70"/>
      <c r="C487" s="72"/>
      <c r="D487" s="64" t="s">
        <v>938</v>
      </c>
      <c r="E487" s="13" t="s">
        <v>635</v>
      </c>
      <c r="F487" s="9">
        <v>125</v>
      </c>
      <c r="G487" s="9">
        <v>39690000</v>
      </c>
      <c r="H487" s="9">
        <v>945</v>
      </c>
    </row>
    <row r="488" spans="1:8" x14ac:dyDescent="0.45">
      <c r="A488" s="73"/>
      <c r="B488" s="70"/>
      <c r="C488" s="74">
        <v>6214</v>
      </c>
      <c r="D488" s="64" t="s">
        <v>939</v>
      </c>
      <c r="E488" s="13" t="s">
        <v>514</v>
      </c>
      <c r="F488" s="9">
        <v>370</v>
      </c>
      <c r="G488" s="9">
        <v>13949100</v>
      </c>
      <c r="H488" s="9">
        <v>330</v>
      </c>
    </row>
    <row r="489" spans="1:8" x14ac:dyDescent="0.45">
      <c r="A489" s="73"/>
      <c r="B489" s="70"/>
      <c r="C489" s="71"/>
      <c r="D489" s="64" t="s">
        <v>940</v>
      </c>
      <c r="E489" s="13" t="s">
        <v>636</v>
      </c>
      <c r="F489" s="9">
        <v>390</v>
      </c>
      <c r="G489" s="9">
        <v>599893000</v>
      </c>
      <c r="H489" s="9">
        <v>7000</v>
      </c>
    </row>
    <row r="490" spans="1:8" x14ac:dyDescent="0.45">
      <c r="A490" s="73"/>
      <c r="B490" s="70"/>
      <c r="C490" s="71"/>
      <c r="D490" s="64" t="s">
        <v>941</v>
      </c>
      <c r="E490" s="13" t="s">
        <v>515</v>
      </c>
      <c r="F490" s="9">
        <v>166828</v>
      </c>
      <c r="G490" s="9">
        <v>118909784708</v>
      </c>
      <c r="H490" s="9">
        <v>2299732.2519959905</v>
      </c>
    </row>
    <row r="491" spans="1:8" x14ac:dyDescent="0.45">
      <c r="A491" s="73"/>
      <c r="B491" s="70"/>
      <c r="C491" s="72"/>
      <c r="D491" s="64" t="s">
        <v>942</v>
      </c>
      <c r="E491" s="13" t="s">
        <v>516</v>
      </c>
      <c r="F491" s="9">
        <v>133877</v>
      </c>
      <c r="G491" s="9">
        <v>95105685398</v>
      </c>
      <c r="H491" s="9">
        <v>1740683.6731155314</v>
      </c>
    </row>
    <row r="492" spans="1:8" x14ac:dyDescent="0.45">
      <c r="A492" s="73"/>
      <c r="B492" s="70"/>
      <c r="C492" s="1">
        <v>6216</v>
      </c>
      <c r="D492" s="85" t="s">
        <v>943</v>
      </c>
      <c r="E492" s="64" t="s">
        <v>944</v>
      </c>
      <c r="F492" s="11">
        <v>840</v>
      </c>
      <c r="G492" s="9">
        <v>1221328848</v>
      </c>
      <c r="H492" s="9">
        <v>14821</v>
      </c>
    </row>
    <row r="493" spans="1:8" ht="19.5" x14ac:dyDescent="0.45">
      <c r="A493" s="73"/>
      <c r="B493" s="70"/>
      <c r="C493" s="24">
        <v>6216</v>
      </c>
      <c r="D493" s="11">
        <v>62160000</v>
      </c>
      <c r="E493" s="13" t="s">
        <v>517</v>
      </c>
      <c r="F493" s="9">
        <v>4823</v>
      </c>
      <c r="G493" s="9">
        <v>2701092995</v>
      </c>
      <c r="H493" s="9">
        <v>62352</v>
      </c>
    </row>
    <row r="494" spans="1:8" x14ac:dyDescent="0.45">
      <c r="A494" s="73"/>
      <c r="B494" s="70"/>
      <c r="C494" s="74">
        <v>6217</v>
      </c>
      <c r="D494" s="64" t="s">
        <v>945</v>
      </c>
      <c r="E494" s="31" t="s">
        <v>518</v>
      </c>
      <c r="F494" s="9">
        <v>44254</v>
      </c>
      <c r="G494" s="9">
        <v>15580595434</v>
      </c>
      <c r="H494" s="9">
        <v>328351.54423734447</v>
      </c>
    </row>
    <row r="495" spans="1:8" x14ac:dyDescent="0.45">
      <c r="A495" s="73"/>
      <c r="B495" s="75"/>
      <c r="C495" s="72"/>
      <c r="D495" s="66" t="s">
        <v>946</v>
      </c>
      <c r="E495" s="13" t="s">
        <v>519</v>
      </c>
      <c r="F495" s="9">
        <v>2544</v>
      </c>
      <c r="G495" s="9">
        <v>518439520</v>
      </c>
      <c r="H495" s="9">
        <v>9295.1075284295403</v>
      </c>
    </row>
    <row r="496" spans="1:8" ht="19.5" x14ac:dyDescent="0.45">
      <c r="A496" s="7"/>
      <c r="B496" s="24"/>
      <c r="C496" s="23"/>
      <c r="D496" s="15"/>
      <c r="E496" s="16"/>
      <c r="F496" s="17">
        <f>SUM(F476:F495)</f>
        <v>1643042.44</v>
      </c>
      <c r="G496" s="17">
        <f t="shared" ref="G496:H496" si="28">SUM(G476:G495)</f>
        <v>937874909822</v>
      </c>
      <c r="H496" s="17">
        <f t="shared" si="28"/>
        <v>17714074.093851093</v>
      </c>
    </row>
    <row r="497" spans="1:8" ht="19.5" x14ac:dyDescent="0.45">
      <c r="A497" s="35"/>
      <c r="B497" s="36"/>
      <c r="C497" s="36"/>
      <c r="D497" s="37"/>
      <c r="E497" s="38"/>
      <c r="F497" s="22">
        <f>SUM(F496,F475,F467,F423)</f>
        <v>5014517.4800000004</v>
      </c>
      <c r="G497" s="22">
        <f>SUM(G496,G475,G467,G423)</f>
        <v>2918556189073</v>
      </c>
      <c r="H497" s="22">
        <f>SUM(H496,H475,H467,H423)</f>
        <v>52369315.726456061</v>
      </c>
    </row>
    <row r="498" spans="1:8" x14ac:dyDescent="0.45">
      <c r="A498" s="67" t="s">
        <v>520</v>
      </c>
      <c r="B498" s="69"/>
      <c r="C498" s="74">
        <v>6301</v>
      </c>
      <c r="D498" s="60" t="s">
        <v>837</v>
      </c>
      <c r="E498" s="13" t="s">
        <v>637</v>
      </c>
      <c r="F498" s="9">
        <v>1072</v>
      </c>
      <c r="G498" s="9">
        <v>205309440</v>
      </c>
      <c r="H498" s="9">
        <v>4824</v>
      </c>
    </row>
    <row r="499" spans="1:8" x14ac:dyDescent="0.45">
      <c r="A499" s="68"/>
      <c r="B499" s="70"/>
      <c r="C499" s="71"/>
      <c r="D499" s="60" t="s">
        <v>521</v>
      </c>
      <c r="E499" s="13" t="s">
        <v>522</v>
      </c>
      <c r="F499" s="9">
        <v>111415</v>
      </c>
      <c r="G499" s="9">
        <v>24775838527</v>
      </c>
      <c r="H499" s="9">
        <v>461346.64593269461</v>
      </c>
    </row>
    <row r="500" spans="1:8" x14ac:dyDescent="0.45">
      <c r="A500" s="68"/>
      <c r="B500" s="70"/>
      <c r="C500" s="71"/>
      <c r="D500" s="60" t="s">
        <v>523</v>
      </c>
      <c r="E500" s="13" t="s">
        <v>524</v>
      </c>
      <c r="F500" s="9">
        <v>3711</v>
      </c>
      <c r="G500" s="9">
        <v>373975600</v>
      </c>
      <c r="H500" s="9">
        <v>8605</v>
      </c>
    </row>
    <row r="501" spans="1:8" x14ac:dyDescent="0.45">
      <c r="A501" s="68"/>
      <c r="B501" s="70"/>
      <c r="C501" s="71"/>
      <c r="D501" s="60" t="s">
        <v>525</v>
      </c>
      <c r="E501" s="13" t="s">
        <v>526</v>
      </c>
      <c r="F501" s="9">
        <v>592815.6</v>
      </c>
      <c r="G501" s="9">
        <v>146931569114</v>
      </c>
      <c r="H501" s="9">
        <v>2030166.966717374</v>
      </c>
    </row>
    <row r="502" spans="1:8" x14ac:dyDescent="0.45">
      <c r="A502" s="68"/>
      <c r="B502" s="70"/>
      <c r="C502" s="72"/>
      <c r="D502" s="60" t="s">
        <v>527</v>
      </c>
      <c r="E502" s="13" t="s">
        <v>528</v>
      </c>
      <c r="F502" s="9">
        <v>874454</v>
      </c>
      <c r="G502" s="9">
        <v>175651760962</v>
      </c>
      <c r="H502" s="9">
        <v>3046103.2690020665</v>
      </c>
    </row>
    <row r="503" spans="1:8" ht="19.5" x14ac:dyDescent="0.45">
      <c r="A503" s="30"/>
      <c r="B503" s="30"/>
      <c r="C503" s="30"/>
      <c r="D503" s="39"/>
      <c r="E503" s="40"/>
      <c r="F503" s="41">
        <f>SUM(F498:F502)</f>
        <v>1583467.6</v>
      </c>
      <c r="G503" s="41">
        <f t="shared" ref="G503:H503" si="29">SUM(G498:G502)</f>
        <v>347938453643</v>
      </c>
      <c r="H503" s="41">
        <f t="shared" si="29"/>
        <v>5551045.8816521354</v>
      </c>
    </row>
    <row r="504" spans="1:8" ht="19.5" x14ac:dyDescent="0.45">
      <c r="A504" s="73" t="s">
        <v>529</v>
      </c>
      <c r="B504" s="74"/>
      <c r="C504" s="24">
        <v>8444</v>
      </c>
      <c r="D504" s="11">
        <v>84440000</v>
      </c>
      <c r="E504" s="13" t="s">
        <v>530</v>
      </c>
      <c r="F504" s="9">
        <v>13050</v>
      </c>
      <c r="G504" s="9">
        <v>5313675000</v>
      </c>
      <c r="H504" s="9">
        <v>98123.972038041305</v>
      </c>
    </row>
    <row r="505" spans="1:8" x14ac:dyDescent="0.45">
      <c r="A505" s="73"/>
      <c r="B505" s="71"/>
      <c r="C505" s="73">
        <v>8445</v>
      </c>
      <c r="D505" s="64" t="s">
        <v>947</v>
      </c>
      <c r="E505" s="13" t="s">
        <v>531</v>
      </c>
      <c r="F505" s="9">
        <v>72568</v>
      </c>
      <c r="G505" s="9">
        <v>22339882420</v>
      </c>
      <c r="H505" s="9">
        <v>354053.66866007872</v>
      </c>
    </row>
    <row r="506" spans="1:8" x14ac:dyDescent="0.45">
      <c r="A506" s="73"/>
      <c r="B506" s="71"/>
      <c r="C506" s="73"/>
      <c r="D506" s="64" t="s">
        <v>948</v>
      </c>
      <c r="E506" s="13" t="s">
        <v>532</v>
      </c>
      <c r="F506" s="9">
        <v>94298</v>
      </c>
      <c r="G506" s="9">
        <v>9470444500</v>
      </c>
      <c r="H506" s="9">
        <v>216779.53817024626</v>
      </c>
    </row>
    <row r="507" spans="1:8" x14ac:dyDescent="0.45">
      <c r="A507" s="73"/>
      <c r="B507" s="71"/>
      <c r="C507" s="73"/>
      <c r="D507" s="64" t="s">
        <v>949</v>
      </c>
      <c r="E507" s="13" t="s">
        <v>533</v>
      </c>
      <c r="F507" s="9">
        <v>55430</v>
      </c>
      <c r="G507" s="9">
        <v>3789433066</v>
      </c>
      <c r="H507" s="9">
        <v>51142</v>
      </c>
    </row>
    <row r="508" spans="1:8" x14ac:dyDescent="0.45">
      <c r="A508" s="73"/>
      <c r="B508" s="71"/>
      <c r="C508" s="73"/>
      <c r="D508" s="64" t="s">
        <v>950</v>
      </c>
      <c r="E508" s="13" t="s">
        <v>638</v>
      </c>
      <c r="F508" s="9">
        <v>54400</v>
      </c>
      <c r="G508" s="9">
        <v>1092000000</v>
      </c>
      <c r="H508" s="9">
        <v>26000</v>
      </c>
    </row>
    <row r="509" spans="1:8" x14ac:dyDescent="0.45">
      <c r="A509" s="73"/>
      <c r="B509" s="71"/>
      <c r="C509" s="73"/>
      <c r="D509" s="64" t="s">
        <v>951</v>
      </c>
      <c r="E509" s="13" t="s">
        <v>639</v>
      </c>
      <c r="F509" s="9">
        <v>15745</v>
      </c>
      <c r="G509" s="9">
        <v>1177570645</v>
      </c>
      <c r="H509" s="9">
        <v>22613</v>
      </c>
    </row>
    <row r="510" spans="1:8" x14ac:dyDescent="0.45">
      <c r="A510" s="73"/>
      <c r="B510" s="71"/>
      <c r="C510" s="73"/>
      <c r="D510" s="64" t="s">
        <v>952</v>
      </c>
      <c r="E510" s="13" t="s">
        <v>534</v>
      </c>
      <c r="F510" s="9">
        <v>160713</v>
      </c>
      <c r="G510" s="9">
        <v>12562233050</v>
      </c>
      <c r="H510" s="9">
        <v>285368.81808538549</v>
      </c>
    </row>
    <row r="511" spans="1:8" x14ac:dyDescent="0.45">
      <c r="A511" s="73"/>
      <c r="B511" s="71"/>
      <c r="C511" s="73">
        <v>8446</v>
      </c>
      <c r="D511" s="64" t="s">
        <v>953</v>
      </c>
      <c r="E511" s="13" t="s">
        <v>640</v>
      </c>
      <c r="F511" s="9">
        <v>2500</v>
      </c>
      <c r="G511" s="9">
        <v>58800000</v>
      </c>
      <c r="H511" s="9">
        <v>1400</v>
      </c>
    </row>
    <row r="512" spans="1:8" x14ac:dyDescent="0.45">
      <c r="A512" s="73"/>
      <c r="B512" s="71"/>
      <c r="C512" s="73"/>
      <c r="D512" s="64" t="s">
        <v>954</v>
      </c>
      <c r="E512" s="13" t="s">
        <v>535</v>
      </c>
      <c r="F512" s="9">
        <v>80909</v>
      </c>
      <c r="G512" s="9">
        <v>8306252647</v>
      </c>
      <c r="H512" s="9">
        <v>159517.63357989711</v>
      </c>
    </row>
    <row r="513" spans="1:8" x14ac:dyDescent="0.45">
      <c r="A513" s="73"/>
      <c r="B513" s="71"/>
      <c r="C513" s="73"/>
      <c r="D513" s="64" t="s">
        <v>955</v>
      </c>
      <c r="E513" s="13" t="s">
        <v>536</v>
      </c>
      <c r="F513" s="9">
        <v>208220</v>
      </c>
      <c r="G513" s="9">
        <v>20653057300</v>
      </c>
      <c r="H513" s="9">
        <v>490101</v>
      </c>
    </row>
    <row r="514" spans="1:8" x14ac:dyDescent="0.45">
      <c r="A514" s="73"/>
      <c r="B514" s="71"/>
      <c r="C514" s="73">
        <v>8447</v>
      </c>
      <c r="D514" s="64" t="s">
        <v>956</v>
      </c>
      <c r="E514" s="13" t="s">
        <v>641</v>
      </c>
      <c r="F514" s="9">
        <v>2460</v>
      </c>
      <c r="G514" s="9">
        <v>1028589600</v>
      </c>
      <c r="H514" s="9">
        <v>13978</v>
      </c>
    </row>
    <row r="515" spans="1:8" x14ac:dyDescent="0.45">
      <c r="A515" s="73"/>
      <c r="B515" s="71"/>
      <c r="C515" s="73"/>
      <c r="D515" s="64" t="s">
        <v>957</v>
      </c>
      <c r="E515" s="13" t="s">
        <v>537</v>
      </c>
      <c r="F515" s="9">
        <v>86510</v>
      </c>
      <c r="G515" s="9">
        <v>4554736300</v>
      </c>
      <c r="H515" s="9">
        <v>105800</v>
      </c>
    </row>
    <row r="516" spans="1:8" x14ac:dyDescent="0.45">
      <c r="A516" s="73"/>
      <c r="B516" s="71"/>
      <c r="C516" s="73"/>
      <c r="D516" s="64" t="s">
        <v>958</v>
      </c>
      <c r="E516" s="13" t="s">
        <v>538</v>
      </c>
      <c r="F516" s="9">
        <v>9615</v>
      </c>
      <c r="G516" s="9">
        <v>4520610970</v>
      </c>
      <c r="H516" s="9">
        <v>53464.307255369378</v>
      </c>
    </row>
    <row r="517" spans="1:8" x14ac:dyDescent="0.45">
      <c r="A517" s="73"/>
      <c r="B517" s="71"/>
      <c r="C517" s="73">
        <v>8448</v>
      </c>
      <c r="D517" s="64" t="s">
        <v>959</v>
      </c>
      <c r="E517" s="13" t="s">
        <v>642</v>
      </c>
      <c r="F517" s="9">
        <v>23180</v>
      </c>
      <c r="G517" s="9">
        <v>3897180000</v>
      </c>
      <c r="H517" s="9">
        <v>92790</v>
      </c>
    </row>
    <row r="518" spans="1:8" x14ac:dyDescent="0.45">
      <c r="A518" s="73"/>
      <c r="B518" s="71"/>
      <c r="C518" s="73"/>
      <c r="D518" s="64" t="s">
        <v>960</v>
      </c>
      <c r="E518" s="13" t="s">
        <v>539</v>
      </c>
      <c r="F518" s="9">
        <v>3535</v>
      </c>
      <c r="G518" s="9">
        <v>496921412</v>
      </c>
      <c r="H518" s="9">
        <v>9965.2921766108157</v>
      </c>
    </row>
    <row r="519" spans="1:8" x14ac:dyDescent="0.45">
      <c r="A519" s="73"/>
      <c r="B519" s="71"/>
      <c r="C519" s="73"/>
      <c r="D519" s="64" t="s">
        <v>961</v>
      </c>
      <c r="E519" s="13" t="s">
        <v>540</v>
      </c>
      <c r="F519" s="9">
        <v>32842</v>
      </c>
      <c r="G519" s="9">
        <v>6811875512</v>
      </c>
      <c r="H519" s="9">
        <v>124143</v>
      </c>
    </row>
    <row r="520" spans="1:8" x14ac:dyDescent="0.45">
      <c r="A520" s="73"/>
      <c r="B520" s="71"/>
      <c r="C520" s="73"/>
      <c r="D520" s="64" t="s">
        <v>962</v>
      </c>
      <c r="E520" s="13" t="s">
        <v>643</v>
      </c>
      <c r="F520" s="9">
        <v>7070</v>
      </c>
      <c r="G520" s="9">
        <v>1244192740</v>
      </c>
      <c r="H520" s="9">
        <v>14140</v>
      </c>
    </row>
    <row r="521" spans="1:8" ht="19.5" x14ac:dyDescent="0.45">
      <c r="A521" s="73"/>
      <c r="B521" s="71"/>
      <c r="C521" s="24">
        <v>8449</v>
      </c>
      <c r="D521" s="11">
        <v>84490000</v>
      </c>
      <c r="E521" s="13" t="s">
        <v>644</v>
      </c>
      <c r="F521" s="9">
        <v>3166</v>
      </c>
      <c r="G521" s="9">
        <v>546000000</v>
      </c>
      <c r="H521" s="9">
        <v>13000</v>
      </c>
    </row>
    <row r="522" spans="1:8" x14ac:dyDescent="0.45">
      <c r="A522" s="73"/>
      <c r="B522" s="71"/>
      <c r="C522" s="73">
        <v>8450</v>
      </c>
      <c r="D522" s="64" t="s">
        <v>963</v>
      </c>
      <c r="E522" s="13" t="s">
        <v>645</v>
      </c>
      <c r="F522" s="9">
        <v>50486</v>
      </c>
      <c r="G522" s="9">
        <v>12465677300</v>
      </c>
      <c r="H522" s="9">
        <v>207316.73203883495</v>
      </c>
    </row>
    <row r="523" spans="1:8" x14ac:dyDescent="0.45">
      <c r="A523" s="73"/>
      <c r="B523" s="71"/>
      <c r="C523" s="73"/>
      <c r="D523" s="64" t="s">
        <v>964</v>
      </c>
      <c r="E523" s="13" t="s">
        <v>646</v>
      </c>
      <c r="F523" s="9">
        <v>473112</v>
      </c>
      <c r="G523" s="9">
        <v>130156666701</v>
      </c>
      <c r="H523" s="9">
        <v>1593614.4561944506</v>
      </c>
    </row>
    <row r="524" spans="1:8" x14ac:dyDescent="0.45">
      <c r="A524" s="73"/>
      <c r="B524" s="71"/>
      <c r="C524" s="73"/>
      <c r="D524" s="64" t="s">
        <v>965</v>
      </c>
      <c r="E524" s="13" t="s">
        <v>647</v>
      </c>
      <c r="F524" s="9">
        <v>40865</v>
      </c>
      <c r="G524" s="9">
        <v>11160254050</v>
      </c>
      <c r="H524" s="9">
        <v>197668.07734139974</v>
      </c>
    </row>
    <row r="525" spans="1:8" x14ac:dyDescent="0.45">
      <c r="A525" s="73"/>
      <c r="B525" s="71"/>
      <c r="C525" s="73"/>
      <c r="D525" s="64" t="s">
        <v>966</v>
      </c>
      <c r="E525" s="13" t="s">
        <v>648</v>
      </c>
      <c r="F525" s="9">
        <v>3395</v>
      </c>
      <c r="G525" s="9">
        <v>1159457200</v>
      </c>
      <c r="H525" s="9">
        <v>14223.561465995939</v>
      </c>
    </row>
    <row r="526" spans="1:8" x14ac:dyDescent="0.45">
      <c r="A526" s="73"/>
      <c r="B526" s="71"/>
      <c r="C526" s="73"/>
      <c r="D526" s="64" t="s">
        <v>967</v>
      </c>
      <c r="E526" s="13" t="s">
        <v>649</v>
      </c>
      <c r="F526" s="9">
        <v>13851</v>
      </c>
      <c r="G526" s="9">
        <v>3826304240</v>
      </c>
      <c r="H526" s="9">
        <v>63696.934554932188</v>
      </c>
    </row>
    <row r="527" spans="1:8" x14ac:dyDescent="0.45">
      <c r="A527" s="73"/>
      <c r="B527" s="71"/>
      <c r="C527" s="73"/>
      <c r="D527" s="64" t="s">
        <v>968</v>
      </c>
      <c r="E527" s="13" t="s">
        <v>650</v>
      </c>
      <c r="F527" s="9">
        <v>1767</v>
      </c>
      <c r="G527" s="9">
        <v>184049275</v>
      </c>
      <c r="H527" s="9">
        <v>3675</v>
      </c>
    </row>
    <row r="528" spans="1:8" x14ac:dyDescent="0.45">
      <c r="A528" s="73"/>
      <c r="B528" s="71"/>
      <c r="C528" s="73"/>
      <c r="D528" s="64" t="s">
        <v>969</v>
      </c>
      <c r="E528" s="13" t="s">
        <v>651</v>
      </c>
      <c r="F528" s="9">
        <v>39917</v>
      </c>
      <c r="G528" s="9">
        <v>12767381531</v>
      </c>
      <c r="H528" s="9">
        <v>179551.24921901559</v>
      </c>
    </row>
    <row r="529" spans="1:8" x14ac:dyDescent="0.45">
      <c r="A529" s="73"/>
      <c r="B529" s="71"/>
      <c r="C529" s="73">
        <v>8451</v>
      </c>
      <c r="D529" s="64" t="s">
        <v>970</v>
      </c>
      <c r="E529" s="13" t="s">
        <v>652</v>
      </c>
      <c r="F529" s="9">
        <v>9934</v>
      </c>
      <c r="G529" s="9">
        <v>1820161040</v>
      </c>
      <c r="H529" s="9">
        <v>31050</v>
      </c>
    </row>
    <row r="530" spans="1:8" x14ac:dyDescent="0.45">
      <c r="A530" s="73"/>
      <c r="B530" s="71"/>
      <c r="C530" s="73"/>
      <c r="D530" s="64" t="s">
        <v>971</v>
      </c>
      <c r="E530" s="13" t="s">
        <v>653</v>
      </c>
      <c r="F530" s="9">
        <v>24165</v>
      </c>
      <c r="G530" s="9">
        <v>5260784185</v>
      </c>
      <c r="H530" s="9">
        <v>89983.724513935507</v>
      </c>
    </row>
    <row r="531" spans="1:8" x14ac:dyDescent="0.45">
      <c r="A531" s="73"/>
      <c r="B531" s="71"/>
      <c r="C531" s="73"/>
      <c r="D531" s="64" t="s">
        <v>972</v>
      </c>
      <c r="E531" s="13" t="s">
        <v>654</v>
      </c>
      <c r="F531" s="9">
        <v>64390</v>
      </c>
      <c r="G531" s="9">
        <v>10782767880</v>
      </c>
      <c r="H531" s="9">
        <v>232931.75860141747</v>
      </c>
    </row>
    <row r="532" spans="1:8" x14ac:dyDescent="0.45">
      <c r="A532" s="73"/>
      <c r="B532" s="71"/>
      <c r="C532" s="73"/>
      <c r="D532" s="64" t="s">
        <v>973</v>
      </c>
      <c r="E532" s="13" t="s">
        <v>655</v>
      </c>
      <c r="F532" s="9">
        <v>4920</v>
      </c>
      <c r="G532" s="9">
        <v>1030680000</v>
      </c>
      <c r="H532" s="9">
        <v>24540</v>
      </c>
    </row>
    <row r="533" spans="1:8" x14ac:dyDescent="0.45">
      <c r="A533" s="73"/>
      <c r="B533" s="71"/>
      <c r="C533" s="73"/>
      <c r="D533" s="64" t="s">
        <v>974</v>
      </c>
      <c r="E533" s="13" t="s">
        <v>656</v>
      </c>
      <c r="F533" s="9">
        <v>78350</v>
      </c>
      <c r="G533" s="9">
        <v>1766525057</v>
      </c>
      <c r="H533" s="9">
        <v>34878.637368617616</v>
      </c>
    </row>
    <row r="534" spans="1:8" x14ac:dyDescent="0.45">
      <c r="A534" s="73"/>
      <c r="B534" s="71"/>
      <c r="C534" s="73"/>
      <c r="D534" s="64" t="s">
        <v>975</v>
      </c>
      <c r="E534" s="13" t="s">
        <v>541</v>
      </c>
      <c r="F534" s="9">
        <v>114726</v>
      </c>
      <c r="G534" s="9">
        <v>44683726617</v>
      </c>
      <c r="H534" s="9">
        <v>606997.40235999785</v>
      </c>
    </row>
    <row r="535" spans="1:8" x14ac:dyDescent="0.45">
      <c r="A535" s="73"/>
      <c r="B535" s="71"/>
      <c r="C535" s="73"/>
      <c r="D535" s="64" t="s">
        <v>976</v>
      </c>
      <c r="E535" s="13" t="s">
        <v>542</v>
      </c>
      <c r="F535" s="9">
        <v>3169</v>
      </c>
      <c r="G535" s="9">
        <v>277106842</v>
      </c>
      <c r="H535" s="9">
        <v>5279.2853900288574</v>
      </c>
    </row>
    <row r="536" spans="1:8" x14ac:dyDescent="0.45">
      <c r="A536" s="73"/>
      <c r="B536" s="71"/>
      <c r="C536" s="73"/>
      <c r="D536" s="64" t="s">
        <v>977</v>
      </c>
      <c r="E536" s="13" t="s">
        <v>543</v>
      </c>
      <c r="F536" s="9">
        <v>22970</v>
      </c>
      <c r="G536" s="9">
        <v>3873577570</v>
      </c>
      <c r="H536" s="9">
        <v>75298.508169118752</v>
      </c>
    </row>
    <row r="537" spans="1:8" x14ac:dyDescent="0.45">
      <c r="A537" s="73"/>
      <c r="B537" s="71"/>
      <c r="C537" s="73"/>
      <c r="D537" s="64" t="s">
        <v>978</v>
      </c>
      <c r="E537" s="13" t="s">
        <v>544</v>
      </c>
      <c r="F537" s="9">
        <v>250</v>
      </c>
      <c r="G537" s="9">
        <v>36636865</v>
      </c>
      <c r="H537" s="9">
        <v>869</v>
      </c>
    </row>
    <row r="538" spans="1:8" x14ac:dyDescent="0.45">
      <c r="A538" s="73"/>
      <c r="B538" s="71"/>
      <c r="C538" s="73">
        <v>8452</v>
      </c>
      <c r="D538" s="64" t="s">
        <v>979</v>
      </c>
      <c r="E538" s="13" t="s">
        <v>545</v>
      </c>
      <c r="F538" s="9">
        <v>55296</v>
      </c>
      <c r="G538" s="9">
        <v>37098883286</v>
      </c>
      <c r="H538" s="9">
        <v>552699.18191046221</v>
      </c>
    </row>
    <row r="539" spans="1:8" x14ac:dyDescent="0.45">
      <c r="A539" s="73"/>
      <c r="B539" s="71"/>
      <c r="C539" s="73"/>
      <c r="D539" s="64" t="s">
        <v>980</v>
      </c>
      <c r="E539" s="13" t="s">
        <v>657</v>
      </c>
      <c r="F539" s="9">
        <v>2450</v>
      </c>
      <c r="G539" s="9">
        <v>1485317392</v>
      </c>
      <c r="H539" s="9">
        <v>16234.907622643199</v>
      </c>
    </row>
    <row r="540" spans="1:8" x14ac:dyDescent="0.45">
      <c r="A540" s="73"/>
      <c r="B540" s="71"/>
      <c r="C540" s="73"/>
      <c r="D540" s="64" t="s">
        <v>981</v>
      </c>
      <c r="E540" s="13" t="s">
        <v>546</v>
      </c>
      <c r="F540" s="9">
        <v>26174</v>
      </c>
      <c r="G540" s="9">
        <v>5653207228</v>
      </c>
      <c r="H540" s="9">
        <v>97117.436744502382</v>
      </c>
    </row>
    <row r="541" spans="1:8" x14ac:dyDescent="0.45">
      <c r="A541" s="73"/>
      <c r="B541" s="71"/>
      <c r="C541" s="73"/>
      <c r="D541" s="64" t="s">
        <v>982</v>
      </c>
      <c r="E541" s="13" t="s">
        <v>547</v>
      </c>
      <c r="F541" s="9">
        <v>69309</v>
      </c>
      <c r="G541" s="9">
        <v>6235737308</v>
      </c>
      <c r="H541" s="9">
        <v>96524.113934477209</v>
      </c>
    </row>
    <row r="542" spans="1:8" x14ac:dyDescent="0.45">
      <c r="A542" s="73"/>
      <c r="B542" s="72"/>
      <c r="C542" s="73"/>
      <c r="D542" s="64" t="s">
        <v>983</v>
      </c>
      <c r="E542" s="13" t="s">
        <v>548</v>
      </c>
      <c r="F542" s="9">
        <v>48631</v>
      </c>
      <c r="G542" s="9">
        <v>5594084425</v>
      </c>
      <c r="H542" s="9">
        <v>87439.909978078926</v>
      </c>
    </row>
    <row r="543" spans="1:8" s="42" customFormat="1" ht="19.5" x14ac:dyDescent="0.45">
      <c r="A543" s="30"/>
      <c r="B543" s="30"/>
      <c r="C543" s="30"/>
      <c r="D543" s="39"/>
      <c r="E543" s="40"/>
      <c r="F543" s="41">
        <f>SUM(F504:F542)</f>
        <v>2074338</v>
      </c>
      <c r="G543" s="41">
        <f t="shared" ref="G543:H543" si="30">SUM(G504:G542)</f>
        <v>405182441154</v>
      </c>
      <c r="H543" s="41">
        <f t="shared" si="30"/>
        <v>6343970.1073735375</v>
      </c>
    </row>
    <row r="544" spans="1:8" s="42" customFormat="1" ht="19.5" x14ac:dyDescent="0.45">
      <c r="A544" s="43"/>
      <c r="B544" s="43"/>
      <c r="C544" s="44"/>
      <c r="E544" s="45"/>
      <c r="F544" s="46"/>
      <c r="G544" s="46"/>
      <c r="H544" s="46"/>
    </row>
    <row r="545" spans="1:8" s="42" customFormat="1" ht="19.5" x14ac:dyDescent="0.45">
      <c r="A545" s="43"/>
      <c r="B545" s="43"/>
      <c r="C545" s="44"/>
      <c r="E545" s="45"/>
      <c r="F545" s="46"/>
      <c r="G545" s="46"/>
      <c r="H545" s="46"/>
    </row>
    <row r="546" spans="1:8" s="42" customFormat="1" x14ac:dyDescent="0.45">
      <c r="A546" s="44"/>
      <c r="B546" s="44"/>
      <c r="C546" s="44"/>
      <c r="E546" s="45"/>
      <c r="F546" s="46"/>
      <c r="G546" s="46"/>
      <c r="H546" s="46"/>
    </row>
    <row r="61906" spans="7:7" x14ac:dyDescent="0.45">
      <c r="G61906" s="49">
        <f>SUM(G61904:G61905)</f>
        <v>0</v>
      </c>
    </row>
  </sheetData>
  <mergeCells count="144">
    <mergeCell ref="B498:B502"/>
    <mergeCell ref="B504:B542"/>
    <mergeCell ref="C88:C89"/>
    <mergeCell ref="C57:C60"/>
    <mergeCell ref="C62:C63"/>
    <mergeCell ref="C64:C68"/>
    <mergeCell ref="B71:B74"/>
    <mergeCell ref="C71:C73"/>
    <mergeCell ref="A2:H2"/>
    <mergeCell ref="A4:A34"/>
    <mergeCell ref="B42:B52"/>
    <mergeCell ref="C42:C45"/>
    <mergeCell ref="C46:C47"/>
    <mergeCell ref="C49:C51"/>
    <mergeCell ref="C53:C55"/>
    <mergeCell ref="B39:B40"/>
    <mergeCell ref="C21:C30"/>
    <mergeCell ref="C31:C34"/>
    <mergeCell ref="C260:C262"/>
    <mergeCell ref="C232:C237"/>
    <mergeCell ref="C239:C241"/>
    <mergeCell ref="C245:C247"/>
    <mergeCell ref="B75:B78"/>
    <mergeCell ref="C75:C78"/>
    <mergeCell ref="B81:B85"/>
    <mergeCell ref="C153:C156"/>
    <mergeCell ref="C158:C159"/>
    <mergeCell ref="C160:C161"/>
    <mergeCell ref="C163:C168"/>
    <mergeCell ref="C169:C173"/>
    <mergeCell ref="C190:C202"/>
    <mergeCell ref="C203:C207"/>
    <mergeCell ref="C208:C210"/>
    <mergeCell ref="C211:C215"/>
    <mergeCell ref="C216:C224"/>
    <mergeCell ref="C225:C226"/>
    <mergeCell ref="B86:B91"/>
    <mergeCell ref="B93:B97"/>
    <mergeCell ref="B99:B125"/>
    <mergeCell ref="A273:A333"/>
    <mergeCell ref="A335:A347"/>
    <mergeCell ref="A349:A359"/>
    <mergeCell ref="B142:B150"/>
    <mergeCell ref="C120:C121"/>
    <mergeCell ref="C122:C123"/>
    <mergeCell ref="C227:C230"/>
    <mergeCell ref="C99:C100"/>
    <mergeCell ref="A377:A382"/>
    <mergeCell ref="C264:C265"/>
    <mergeCell ref="C368:C370"/>
    <mergeCell ref="C374:C375"/>
    <mergeCell ref="C316:C321"/>
    <mergeCell ref="C322:C324"/>
    <mergeCell ref="C327:C328"/>
    <mergeCell ref="C329:C333"/>
    <mergeCell ref="B349:B359"/>
    <mergeCell ref="B361:B375"/>
    <mergeCell ref="C306:C310"/>
    <mergeCell ref="B273:B333"/>
    <mergeCell ref="C522:C528"/>
    <mergeCell ref="C268:C269"/>
    <mergeCell ref="C86:C87"/>
    <mergeCell ref="C538:C542"/>
    <mergeCell ref="C4:C20"/>
    <mergeCell ref="A37:A78"/>
    <mergeCell ref="C83:C84"/>
    <mergeCell ref="C101:C119"/>
    <mergeCell ref="C128:C137"/>
    <mergeCell ref="C139:C140"/>
    <mergeCell ref="C488:C491"/>
    <mergeCell ref="C494:C495"/>
    <mergeCell ref="C498:C502"/>
    <mergeCell ref="C505:C510"/>
    <mergeCell ref="C511:C513"/>
    <mergeCell ref="C514:C516"/>
    <mergeCell ref="C517:C520"/>
    <mergeCell ref="C529:C537"/>
    <mergeCell ref="C455:C459"/>
    <mergeCell ref="C460:C461"/>
    <mergeCell ref="C462:C466"/>
    <mergeCell ref="C93:C94"/>
    <mergeCell ref="B127:B141"/>
    <mergeCell ref="A361:A375"/>
    <mergeCell ref="C477:C482"/>
    <mergeCell ref="C483:C484"/>
    <mergeCell ref="C485:C487"/>
    <mergeCell ref="C416:C417"/>
    <mergeCell ref="C418:C422"/>
    <mergeCell ref="C424:C426"/>
    <mergeCell ref="C427:C430"/>
    <mergeCell ref="C431:C438"/>
    <mergeCell ref="C468:C471"/>
    <mergeCell ref="C439:C446"/>
    <mergeCell ref="C447:C449"/>
    <mergeCell ref="C450:C452"/>
    <mergeCell ref="C453:C454"/>
    <mergeCell ref="C406:C411"/>
    <mergeCell ref="C412:C413"/>
    <mergeCell ref="C414:C415"/>
    <mergeCell ref="C174:C176"/>
    <mergeCell ref="C177:C179"/>
    <mergeCell ref="C180:C184"/>
    <mergeCell ref="C258:C259"/>
    <mergeCell ref="C251:C254"/>
    <mergeCell ref="C472:C474"/>
    <mergeCell ref="C393:C397"/>
    <mergeCell ref="C358:C359"/>
    <mergeCell ref="C377:C378"/>
    <mergeCell ref="C379:C381"/>
    <mergeCell ref="C386:C392"/>
    <mergeCell ref="C335:C337"/>
    <mergeCell ref="C338:C347"/>
    <mergeCell ref="C361:C367"/>
    <mergeCell ref="C274:C277"/>
    <mergeCell ref="C284:C288"/>
    <mergeCell ref="C289:C302"/>
    <mergeCell ref="C303:C305"/>
    <mergeCell ref="C311:C315"/>
    <mergeCell ref="C349:C351"/>
    <mergeCell ref="C352:C357"/>
    <mergeCell ref="A384:A495"/>
    <mergeCell ref="B384:B422"/>
    <mergeCell ref="B424:B466"/>
    <mergeCell ref="B468:B474"/>
    <mergeCell ref="B476:B495"/>
    <mergeCell ref="A498:A502"/>
    <mergeCell ref="A504:A542"/>
    <mergeCell ref="C371:C373"/>
    <mergeCell ref="B53:B69"/>
    <mergeCell ref="A81:A151"/>
    <mergeCell ref="B153:B156"/>
    <mergeCell ref="B158:B161"/>
    <mergeCell ref="B163:B184"/>
    <mergeCell ref="B186:B188"/>
    <mergeCell ref="B190:B230"/>
    <mergeCell ref="B232:B237"/>
    <mergeCell ref="B239:B241"/>
    <mergeCell ref="B245:B249"/>
    <mergeCell ref="B251:B254"/>
    <mergeCell ref="B256:B262"/>
    <mergeCell ref="B264:B270"/>
    <mergeCell ref="A153:A270"/>
    <mergeCell ref="C95:C96"/>
    <mergeCell ref="C400:C40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gerami</dc:creator>
  <cp:lastModifiedBy>Windows User</cp:lastModifiedBy>
  <dcterms:created xsi:type="dcterms:W3CDTF">2019-02-17T08:37:19Z</dcterms:created>
  <dcterms:modified xsi:type="dcterms:W3CDTF">2019-02-22T11:31:47Z</dcterms:modified>
</cp:coreProperties>
</file>